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8640" tabRatio="690" activeTab="0"/>
  </bookViews>
  <sheets>
    <sheet name="основа муж" sheetId="1" r:id="rId1"/>
    <sheet name="3-16" sheetId="2" r:id="rId2"/>
    <sheet name=" МУЖ 17" sheetId="3" r:id="rId3"/>
    <sheet name="МУЖ за 33" sheetId="4" r:id="rId4"/>
    <sheet name="Группы 1-8" sheetId="5" r:id="rId5"/>
    <sheet name="Группы 9-16" sheetId="6" r:id="rId6"/>
    <sheet name="Группы 17-24" sheetId="7" r:id="rId7"/>
    <sheet name="Группы 25-32" sheetId="8" r:id="rId8"/>
  </sheets>
  <externalReferences>
    <externalReference r:id="rId11"/>
    <externalReference r:id="rId12"/>
    <externalReference r:id="rId13"/>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 МУЖ 17'!$A$1:$Q$77</definedName>
    <definedName name="_xlnm.Print_Area" localSheetId="1">'3-16'!$A$1:$Q$69</definedName>
    <definedName name="_xlnm.Print_Area" localSheetId="6">'Группы 17-24'!$A$1:$N$41</definedName>
    <definedName name="_xlnm.Print_Area" localSheetId="4">'Группы 1-8'!$A$1:$N$40</definedName>
    <definedName name="_xlnm.Print_Area" localSheetId="7">'Группы 25-32'!$A$1:$N$20</definedName>
    <definedName name="_xlnm.Print_Area" localSheetId="5">'Группы 9-16'!$A$1:$N$40</definedName>
    <definedName name="_xlnm.Print_Area" localSheetId="3">'МУЖ за 33'!$A$1:$Q$77</definedName>
    <definedName name="_xlnm.Print_Area" localSheetId="0">'основа муж'!$A$1:$Q$80</definedName>
  </definedNames>
  <calcPr calcMode="manual"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<sst xmlns="http://schemas.openxmlformats.org/spreadsheetml/2006/main" count="849" uniqueCount="364">
  <si>
    <t>ОСНОВА</t>
  </si>
  <si>
    <t/>
  </si>
  <si>
    <t>Сроки</t>
  </si>
  <si>
    <t>Клуб, Город</t>
  </si>
  <si>
    <t>Рефери</t>
  </si>
  <si>
    <t>4-6 июля</t>
  </si>
  <si>
    <t>Посев</t>
  </si>
  <si>
    <t>КОМАНДА</t>
  </si>
  <si>
    <t>2-ой круг</t>
  </si>
  <si>
    <t>3-ий круг</t>
  </si>
  <si>
    <t>Четвертьфиналы</t>
  </si>
  <si>
    <t>Полуфиналы</t>
  </si>
  <si>
    <t>1</t>
  </si>
  <si>
    <t>МАРКОВ\ЦАЛЬ</t>
  </si>
  <si>
    <t>2</t>
  </si>
  <si>
    <t>Х</t>
  </si>
  <si>
    <t>3</t>
  </si>
  <si>
    <t>КОЖЕМЯКИН\ЗОРИН</t>
  </si>
  <si>
    <t>4</t>
  </si>
  <si>
    <t>МЕЛЮС\НИНОВСКИЙ</t>
  </si>
  <si>
    <t>5</t>
  </si>
  <si>
    <t>РАХНО\СИННИКОВ</t>
  </si>
  <si>
    <t>98(5)</t>
  </si>
  <si>
    <t>6</t>
  </si>
  <si>
    <t>ГЛУЩЕНКО\ЗАРИЦКИЙ</t>
  </si>
  <si>
    <t>н\я</t>
  </si>
  <si>
    <t>7</t>
  </si>
  <si>
    <t>КИСЕЛЬГОФ\ХАРЧЕНКО</t>
  </si>
  <si>
    <t>8</t>
  </si>
  <si>
    <t>ГУРИН\ПЛОТНИКОВ</t>
  </si>
  <si>
    <t>9</t>
  </si>
  <si>
    <t>КРЫЖАНОВСКИЙ\ЛЕВЧУК</t>
  </si>
  <si>
    <t>10</t>
  </si>
  <si>
    <t>11</t>
  </si>
  <si>
    <t>ГЕРАСИМЕНКО\ЛАГУТИН</t>
  </si>
  <si>
    <t>АНДРОСЮК\ОСТРОВСКИЙ</t>
  </si>
  <si>
    <t>12</t>
  </si>
  <si>
    <t>13</t>
  </si>
  <si>
    <t>БОГДАНОВ\ЛОБАНОВ</t>
  </si>
  <si>
    <t>14</t>
  </si>
  <si>
    <t>КОРАБЛЕВ\РОМАНОВ</t>
  </si>
  <si>
    <t>15</t>
  </si>
  <si>
    <t>ЛАГУР\САМОХВАЛОВ</t>
  </si>
  <si>
    <t>16</t>
  </si>
  <si>
    <t>17</t>
  </si>
  <si>
    <t>ИМАС\РУДИН</t>
  </si>
  <si>
    <t>18</t>
  </si>
  <si>
    <t>19</t>
  </si>
  <si>
    <t>ГРИШИН\КОХНО</t>
  </si>
  <si>
    <t>20</t>
  </si>
  <si>
    <t>ГУПАЛО\КАЗЕКО</t>
  </si>
  <si>
    <t>ЛАПЧИК\АЛЬКОВ</t>
  </si>
  <si>
    <t>21</t>
  </si>
  <si>
    <t>22</t>
  </si>
  <si>
    <t>НИКУЛИН\ТУР</t>
  </si>
  <si>
    <t>23</t>
  </si>
  <si>
    <t>КЛИМОВ\ХОХРИН</t>
  </si>
  <si>
    <t>МИКУЛА\ЧЕЛОМБИТЬКО</t>
  </si>
  <si>
    <t>24</t>
  </si>
  <si>
    <t>ВАЛЬДРАТ\КАЦНЕЛЬСОН</t>
  </si>
  <si>
    <t>25</t>
  </si>
  <si>
    <t>26</t>
  </si>
  <si>
    <t>ВИШНЯКОВ\НЕМЦЕВ</t>
  </si>
  <si>
    <t>27</t>
  </si>
  <si>
    <t>БАШУН\ШРАЙБЕР</t>
  </si>
  <si>
    <t>28</t>
  </si>
  <si>
    <t>КОНЦЕБА\МАНУЧАРОВ</t>
  </si>
  <si>
    <t>29</t>
  </si>
  <si>
    <t>СЛОВЦОВ\ШАХИН</t>
  </si>
  <si>
    <t>ГРИНЧЕНКО\МИРОШНИЧЕНКО</t>
  </si>
  <si>
    <t>98(3)</t>
  </si>
  <si>
    <t>30</t>
  </si>
  <si>
    <t>ВЕРИГО\КРАВЦОВ</t>
  </si>
  <si>
    <t>31</t>
  </si>
  <si>
    <t>32</t>
  </si>
  <si>
    <t>33</t>
  </si>
  <si>
    <t>БОНДАРЧУК\ГАГАРИН</t>
  </si>
  <si>
    <t>КОЗИМИР\ФЕДОРЧЕНКО</t>
  </si>
  <si>
    <t>64 75</t>
  </si>
  <si>
    <t>34</t>
  </si>
  <si>
    <t>35</t>
  </si>
  <si>
    <t>САВЧУК\ФУРСЕНКО</t>
  </si>
  <si>
    <t>ЛЕДЯНОВ\МОЛОДЦОВ</t>
  </si>
  <si>
    <t>76(5)</t>
  </si>
  <si>
    <t>36</t>
  </si>
  <si>
    <t>ПЕДЧЕНКО\ТИМОЩУК</t>
  </si>
  <si>
    <t>37</t>
  </si>
  <si>
    <t>98(7)</t>
  </si>
  <si>
    <t>38</t>
  </si>
  <si>
    <t>АКИНИН\ПОДНЕБЕННЫЙ</t>
  </si>
  <si>
    <t>39</t>
  </si>
  <si>
    <t>ДУБРОВСКИЙ\КОСТЕНКО С.</t>
  </si>
  <si>
    <t>ЗАБЛОЦКИЙ\ДУДКИН</t>
  </si>
  <si>
    <t>40</t>
  </si>
  <si>
    <t>41</t>
  </si>
  <si>
    <t>БАШЛАКОВ\ПОЛЯКОВ</t>
  </si>
  <si>
    <t>42</t>
  </si>
  <si>
    <t>БАЛАКИРЕВ\КУЗЬМЕНКО</t>
  </si>
  <si>
    <t>43</t>
  </si>
  <si>
    <t>АФОНИН\ОТТАВА</t>
  </si>
  <si>
    <t>СТРИЖАК\ТРЕГУБ</t>
  </si>
  <si>
    <t>44</t>
  </si>
  <si>
    <t>45</t>
  </si>
  <si>
    <t>ВОЛОШИН\ТИМОФЕЕВ</t>
  </si>
  <si>
    <t>46</t>
  </si>
  <si>
    <t>ГУРВИЦ\ПИДАЕВ</t>
  </si>
  <si>
    <t>отк.</t>
  </si>
  <si>
    <t>47</t>
  </si>
  <si>
    <t>48</t>
  </si>
  <si>
    <t>49</t>
  </si>
  <si>
    <t>ИЛЬИЧЕВ\ТЕРЕНТЬЕВ</t>
  </si>
  <si>
    <t>50</t>
  </si>
  <si>
    <t>51</t>
  </si>
  <si>
    <t>ГЕРМАН\ДОБЫЧИН</t>
  </si>
  <si>
    <t>БАДДУ\САМБУК</t>
  </si>
  <si>
    <t>52</t>
  </si>
  <si>
    <t>53</t>
  </si>
  <si>
    <t>ПЕТРОВ\СИДОРКЕВИЧ</t>
  </si>
  <si>
    <t>АНДРИЕНКО\ЧЕРНЯК</t>
  </si>
  <si>
    <t>54</t>
  </si>
  <si>
    <t>ВОРОТИЛИН\ДАНЕЛЬСКИЙ</t>
  </si>
  <si>
    <t>55</t>
  </si>
  <si>
    <t>76(3)</t>
  </si>
  <si>
    <t>56</t>
  </si>
  <si>
    <t>ДИДЕНКО\ЧЕСНОКОВ</t>
  </si>
  <si>
    <t>57</t>
  </si>
  <si>
    <t>КАПКАЕВ\КОВРИШКИН</t>
  </si>
  <si>
    <t>ВАШУРКИН\ЛЕВЧЕНКО</t>
  </si>
  <si>
    <t>58</t>
  </si>
  <si>
    <t>76(4)</t>
  </si>
  <si>
    <t>ГАБУЕВ\КЛИМЕНКО</t>
  </si>
  <si>
    <t>59</t>
  </si>
  <si>
    <t>КОСТЕНКО П.\ОЛЬХОВСКИЙ</t>
  </si>
  <si>
    <t>60</t>
  </si>
  <si>
    <t>61</t>
  </si>
  <si>
    <t>62</t>
  </si>
  <si>
    <t>АЛЕКСИЙЧУК\ПОДТОПТАННЫЙ</t>
  </si>
  <si>
    <t>63</t>
  </si>
  <si>
    <t>ГОЛЯДКИН\КОВАЛЕНКО</t>
  </si>
  <si>
    <t>64</t>
  </si>
  <si>
    <t>ГОЛЯДКИН\КОВАЛЕНКО В.</t>
  </si>
  <si>
    <t>21:10  ПЯТНИЦА</t>
  </si>
  <si>
    <t>Последний попавший</t>
  </si>
  <si>
    <t>Представители игроков</t>
  </si>
  <si>
    <t>ШАХИН Ж.</t>
  </si>
  <si>
    <t>ОНИЩУК</t>
  </si>
  <si>
    <t>Подпись рефери</t>
  </si>
  <si>
    <t>www.ukrtennis.com</t>
  </si>
  <si>
    <t>Фамилия</t>
  </si>
  <si>
    <t>Имя</t>
  </si>
  <si>
    <t>Город</t>
  </si>
  <si>
    <t>ВАЛЬДРАТ</t>
  </si>
  <si>
    <t>КАЦНЕЛЬСОН</t>
  </si>
  <si>
    <t>ДИДЕНКО</t>
  </si>
  <si>
    <t>3 МЕСТО</t>
  </si>
  <si>
    <t>ЧЕСНОКОВ</t>
  </si>
  <si>
    <t>КРЫЖАНОВСКИЙ</t>
  </si>
  <si>
    <t>ЛЕВЧУК</t>
  </si>
  <si>
    <t>ЛАПЧИК</t>
  </si>
  <si>
    <t>АЛЬКОВ</t>
  </si>
  <si>
    <t>ПЕДЧЕНКО</t>
  </si>
  <si>
    <t>5 МЕСТО</t>
  </si>
  <si>
    <t>ТИМОЩУК</t>
  </si>
  <si>
    <t>ИЛЬИЧЕВ</t>
  </si>
  <si>
    <t>ТЕРЕНТЬЕВ</t>
  </si>
  <si>
    <t>7 МЕСТО</t>
  </si>
  <si>
    <t>РАХНО</t>
  </si>
  <si>
    <t>СИННИКОВ</t>
  </si>
  <si>
    <t>БОГДАНОВ</t>
  </si>
  <si>
    <t>ЛОБАНОВ</t>
  </si>
  <si>
    <t>ИМАС</t>
  </si>
  <si>
    <t>РУДИН</t>
  </si>
  <si>
    <t>ВЕРИГО</t>
  </si>
  <si>
    <t>КРАВЦОВ</t>
  </si>
  <si>
    <t>БАШЛАКОВ</t>
  </si>
  <si>
    <t>ПОЛЯКОВ</t>
  </si>
  <si>
    <t>БОНДАРЧУК</t>
  </si>
  <si>
    <t>9 МЕСТО</t>
  </si>
  <si>
    <t>ГАГАРИН</t>
  </si>
  <si>
    <t>ВОРОТИЛИН</t>
  </si>
  <si>
    <t>ДАНЕЛЬСКИЙ</t>
  </si>
  <si>
    <t>ГАБУЕВ</t>
  </si>
  <si>
    <t>КЛИМЕНКО</t>
  </si>
  <si>
    <t>17 МЕСТО</t>
  </si>
  <si>
    <t>Статус</t>
  </si>
  <si>
    <t>Рейтинг</t>
  </si>
  <si>
    <t>КОЖЕМЯКИН</t>
  </si>
  <si>
    <t>ЗОРИН</t>
  </si>
  <si>
    <t>КИСЕЛЬГОФ</t>
  </si>
  <si>
    <t>ХАРЧЕНКО</t>
  </si>
  <si>
    <t>АНДРОСЮК</t>
  </si>
  <si>
    <t>ОСТРОВСКИЙ</t>
  </si>
  <si>
    <t>ЛАГУР</t>
  </si>
  <si>
    <t>САМОХВАЛОВ</t>
  </si>
  <si>
    <t>ГРИШИН</t>
  </si>
  <si>
    <t>КОХНО</t>
  </si>
  <si>
    <t>МИКУЛА</t>
  </si>
  <si>
    <t>ЧЕЛОМБИТЬКО</t>
  </si>
  <si>
    <t>БАШУН</t>
  </si>
  <si>
    <t>ШРАЙБЕР</t>
  </si>
  <si>
    <t>ГРИНЧЕНКО</t>
  </si>
  <si>
    <t>МИРОШНИЧЕНКО</t>
  </si>
  <si>
    <t>ЛЕДЯНОВ</t>
  </si>
  <si>
    <t>МОЛОДЦОВ</t>
  </si>
  <si>
    <t>ЗАБЛОЦКИЙ</t>
  </si>
  <si>
    <t>ДУДКИН</t>
  </si>
  <si>
    <t>СТРИЖАК</t>
  </si>
  <si>
    <t>ТРЕГУБ</t>
  </si>
  <si>
    <t>ВОЛОШИН</t>
  </si>
  <si>
    <t>ТИМОФЕЕВ</t>
  </si>
  <si>
    <t>БАДДУ</t>
  </si>
  <si>
    <t>САМБУК</t>
  </si>
  <si>
    <t>АНДРИЕНКО</t>
  </si>
  <si>
    <t>ЧЕРНЯК</t>
  </si>
  <si>
    <t>ВАШУРКИН</t>
  </si>
  <si>
    <t>ЛЕВЧЕНКО</t>
  </si>
  <si>
    <t>ГОЛЯДКИН</t>
  </si>
  <si>
    <t>КОВАЛЕНКО</t>
  </si>
  <si>
    <t>ЗА 33 МЕСТО</t>
  </si>
  <si>
    <t>МЕЛЮС</t>
  </si>
  <si>
    <t>НИНОВСКИЙ</t>
  </si>
  <si>
    <t>ГУРИН</t>
  </si>
  <si>
    <t>ПЛОТНИКОВ</t>
  </si>
  <si>
    <t>ГЕРАСИМЕНКО</t>
  </si>
  <si>
    <t>24 отк.</t>
  </si>
  <si>
    <t>ЛАГУТИН</t>
  </si>
  <si>
    <t>КОРАБЛЕВ</t>
  </si>
  <si>
    <t>РОМАНОВ</t>
  </si>
  <si>
    <t>ВИШНЯКОВ</t>
  </si>
  <si>
    <t>НЕМЦЕВ</t>
  </si>
  <si>
    <t>ГУПАЛО</t>
  </si>
  <si>
    <t>КАЗЕКО</t>
  </si>
  <si>
    <t>НИКУЛИН</t>
  </si>
  <si>
    <t>ТУР</t>
  </si>
  <si>
    <t>СЛОВЦОВ</t>
  </si>
  <si>
    <t>ШАХИН</t>
  </si>
  <si>
    <t>САВЧУК</t>
  </si>
  <si>
    <t>ФУРСЕНКО</t>
  </si>
  <si>
    <t>ДУБРОВСКИЙ</t>
  </si>
  <si>
    <t>КОСТЕНКО</t>
  </si>
  <si>
    <t>АФОНИН</t>
  </si>
  <si>
    <t>ОТТАВА</t>
  </si>
  <si>
    <t>ГУРВИЦ</t>
  </si>
  <si>
    <t>ПИДАЕВ</t>
  </si>
  <si>
    <t>ГЕРМАН</t>
  </si>
  <si>
    <t>ДОБЫЧИН</t>
  </si>
  <si>
    <t>ПЕТРОВ</t>
  </si>
  <si>
    <t>СИДОРКЕВИЧ</t>
  </si>
  <si>
    <t>КАПКАЕВ</t>
  </si>
  <si>
    <t>КОВРИШКИН</t>
  </si>
  <si>
    <t>АЛЕКСИЙЧУК</t>
  </si>
  <si>
    <t>ПОДТОПТАННЫЙ</t>
  </si>
  <si>
    <t>Дата и время жеребьёвки:</t>
  </si>
  <si>
    <t>Групповой этап</t>
  </si>
  <si>
    <t>Сроки проведения</t>
  </si>
  <si>
    <t>Группа I</t>
  </si>
  <si>
    <t>Группа II</t>
  </si>
  <si>
    <t>№</t>
  </si>
  <si>
    <t>Игроки</t>
  </si>
  <si>
    <t>Очки</t>
  </si>
  <si>
    <t>Место</t>
  </si>
  <si>
    <t>МАРКОВ</t>
  </si>
  <si>
    <t>ЦАЛЬ</t>
  </si>
  <si>
    <t>ЕВСЕЕВ</t>
  </si>
  <si>
    <t>МИРОШНИЧЕНКО Р.</t>
  </si>
  <si>
    <t>ЯКОВЕНКО</t>
  </si>
  <si>
    <t>СМЕРТЕНКО</t>
  </si>
  <si>
    <t xml:space="preserve">Группа III </t>
  </si>
  <si>
    <t>Группа IV</t>
  </si>
  <si>
    <t>КОЗИМИР</t>
  </si>
  <si>
    <t>ФЕДОРЧЕНКО</t>
  </si>
  <si>
    <t>КЛИМОВ</t>
  </si>
  <si>
    <t>АКИНИН</t>
  </si>
  <si>
    <t>ХОХРИН</t>
  </si>
  <si>
    <t>ПОДНЕБЕННЫЙ</t>
  </si>
  <si>
    <t>ВАСИЛЕВСКИЙ</t>
  </si>
  <si>
    <t>ЖУКОВ</t>
  </si>
  <si>
    <t>ФАЕНКОВ</t>
  </si>
  <si>
    <t>Группа V</t>
  </si>
  <si>
    <t>Группа VI</t>
  </si>
  <si>
    <t>98(6)</t>
  </si>
  <si>
    <t>ГОНЧАРЕНКО</t>
  </si>
  <si>
    <t>КУЛИЧЕНКО</t>
  </si>
  <si>
    <t>АВРАМОВ</t>
  </si>
  <si>
    <t>КОСТЕНКО С.</t>
  </si>
  <si>
    <t>КОЛОСОВ</t>
  </si>
  <si>
    <t>Группа VII</t>
  </si>
  <si>
    <t xml:space="preserve">Группа VIII </t>
  </si>
  <si>
    <t>ГЕРАСИМЕНКО В.</t>
  </si>
  <si>
    <t>ЛАХМАНЧУК</t>
  </si>
  <si>
    <t>СОКИРКО</t>
  </si>
  <si>
    <t>Группа IX</t>
  </si>
  <si>
    <t>Группа X</t>
  </si>
  <si>
    <t>КАШИН</t>
  </si>
  <si>
    <t>ПРОНЯКИН</t>
  </si>
  <si>
    <t>ПИСАРЕНКО</t>
  </si>
  <si>
    <t>ШЕСТАКОВ</t>
  </si>
  <si>
    <t>КОСТЕНКО П.</t>
  </si>
  <si>
    <t>ОЛЬХОВСКИЙ</t>
  </si>
  <si>
    <t>Группа XI</t>
  </si>
  <si>
    <t>Группа XII</t>
  </si>
  <si>
    <t>БРОДСКИЙ</t>
  </si>
  <si>
    <t>ЗАВЬЯЛОВ</t>
  </si>
  <si>
    <t>ХРАМЕНКОВ</t>
  </si>
  <si>
    <t>ЗНАМЕНСКИЙ</t>
  </si>
  <si>
    <t>Группа XIII</t>
  </si>
  <si>
    <t>Группа XIV</t>
  </si>
  <si>
    <t>АРЕФЬЕВ</t>
  </si>
  <si>
    <t>ВОРОНИН</t>
  </si>
  <si>
    <t>98(4)</t>
  </si>
  <si>
    <t>ПРОКОФЬЕВ</t>
  </si>
  <si>
    <t>ШЕВЯКОВ</t>
  </si>
  <si>
    <t>Группа XV</t>
  </si>
  <si>
    <t xml:space="preserve">Группа XVI </t>
  </si>
  <si>
    <t>ДЕНИСОВ</t>
  </si>
  <si>
    <t>МАРЧИШИН</t>
  </si>
  <si>
    <t>ШАПОВАЛОВ</t>
  </si>
  <si>
    <t>ЮДИН</t>
  </si>
  <si>
    <t>Группа XVII</t>
  </si>
  <si>
    <t>Группа XVIII</t>
  </si>
  <si>
    <t>КОНЦЕБА</t>
  </si>
  <si>
    <t>МАНУЧАРОВ</t>
  </si>
  <si>
    <t>ВЫХРИСТЮК</t>
  </si>
  <si>
    <t>ПИЛИПЕНКО</t>
  </si>
  <si>
    <t>ЗИНЧЕНКО</t>
  </si>
  <si>
    <t>ПИЛЬНИК</t>
  </si>
  <si>
    <t>Группа XIX</t>
  </si>
  <si>
    <t>Группа XX</t>
  </si>
  <si>
    <t>БОРЗИЛО</t>
  </si>
  <si>
    <t>ЛЫСЕНКО</t>
  </si>
  <si>
    <t>ВАКС</t>
  </si>
  <si>
    <t>ПРИЩЕПА</t>
  </si>
  <si>
    <t>Группа XXI</t>
  </si>
  <si>
    <t>Группа XXII</t>
  </si>
  <si>
    <t>ШПЕТНЫЙ</t>
  </si>
  <si>
    <t>ЛУТС</t>
  </si>
  <si>
    <t>ТОХВЭР</t>
  </si>
  <si>
    <t>Группа XXIII (ОБНОВЛЕНО)</t>
  </si>
  <si>
    <t xml:space="preserve">Группа XXIV </t>
  </si>
  <si>
    <t>Очки-Место</t>
  </si>
  <si>
    <t>ГЛУЩЕНКО</t>
  </si>
  <si>
    <t>2-2</t>
  </si>
  <si>
    <t>ПУСТЫНСКИЙ</t>
  </si>
  <si>
    <t>ЗАРИЦКИЙ</t>
  </si>
  <si>
    <t>НАЗАРЕНКО</t>
  </si>
  <si>
    <t>1-4</t>
  </si>
  <si>
    <t>ТОПОЛЬНИЦКИЙ</t>
  </si>
  <si>
    <t>БАРОНЯН</t>
  </si>
  <si>
    <t>1-3</t>
  </si>
  <si>
    <t>БАЛАКИРЕВ</t>
  </si>
  <si>
    <t>ЮРЧЕНКО</t>
  </si>
  <si>
    <t>КУЗЬМЕНКО</t>
  </si>
  <si>
    <t>2-1</t>
  </si>
  <si>
    <t>Группа XXV</t>
  </si>
  <si>
    <t>Группа XXVI</t>
  </si>
  <si>
    <t>БОГОМОЛОВ</t>
  </si>
  <si>
    <t>СЕЛЮК</t>
  </si>
  <si>
    <t>ГЕРАСИМЕНКО А.</t>
  </si>
  <si>
    <t>МИРОШНИЧЕНКО В.</t>
  </si>
  <si>
    <t>ЧЕН</t>
  </si>
  <si>
    <t>ЯРЕМКЕВИЧ</t>
  </si>
  <si>
    <t>Группа XXVII</t>
  </si>
  <si>
    <t>САЛАЗНИКОВ</t>
  </si>
  <si>
    <t>ШКРИБЛЯК</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</si>
</sst>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 numFmtId="165" formatCode="&quot;$&quot;#,##0_);\(&quot;$&quot;#,##0\)"/>
  </numFmts>
  <fonts count="85">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8"/>
      <name val="Arial"/>
      <family val="2"/>
    </font>
    <font>
      <sz val="20"/>
      <color indexed="9"/>
      <name val="Arial"/>
      <family val="2"/>
    </font>
    <font>
      <b/>
      <sz val="20"/>
      <name val="Arial"/>
      <family val="2"/>
    </font>
    <font>
      <b/>
      <sz val="9"/>
      <name val="Arial"/>
      <family val="2"/>
    </font>
    <font>
      <b/>
      <sz val="10"/>
      <name val="Arial"/>
      <family val="2"/>
    </font>
    <font>
      <sz val="2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b/>
      <sz val="26"/>
      <name val="Arial"/>
      <family val="2"/>
    </font>
    <font>
      <u val="single"/>
      <sz val="10"/>
      <color indexed="12"/>
      <name val="Arial"/>
      <family val="2"/>
    </font>
    <font>
      <u val="single"/>
      <sz val="14"/>
      <color indexed="12"/>
      <name val="Arial"/>
      <family val="2"/>
    </font>
    <font>
      <b/>
      <sz val="8.5"/>
      <color indexed="9"/>
      <name val="Arial"/>
      <family val="2"/>
    </font>
    <font>
      <b/>
      <i/>
      <sz val="8"/>
      <name val="Arial"/>
      <family val="2"/>
    </font>
    <font>
      <b/>
      <i/>
      <sz val="8.5"/>
      <color indexed="9"/>
      <name val="Arial"/>
      <family val="2"/>
    </font>
    <font>
      <sz val="8.5"/>
      <color indexed="14"/>
      <name val="Arial"/>
      <family val="2"/>
    </font>
    <font>
      <sz val="14"/>
      <color indexed="9"/>
      <name val="Arial"/>
      <family val="2"/>
    </font>
    <font>
      <b/>
      <sz val="24"/>
      <name val="Arial"/>
      <family val="2"/>
    </font>
    <font>
      <b/>
      <sz val="12"/>
      <name val="Arial"/>
      <family val="2"/>
    </font>
    <font>
      <sz val="14"/>
      <name val="Arial"/>
      <family val="2"/>
    </font>
    <font>
      <u val="single"/>
      <sz val="13"/>
      <color indexed="12"/>
      <name val="Arial"/>
      <family val="2"/>
    </font>
    <font>
      <b/>
      <sz val="16"/>
      <name val="Arial"/>
      <family val="2"/>
    </font>
    <font>
      <sz val="8"/>
      <name val="Arial"/>
      <family val="2"/>
    </font>
    <font>
      <sz val="24"/>
      <name val="Arial"/>
      <family val="2"/>
    </font>
    <font>
      <b/>
      <sz val="14"/>
      <name val="Arial"/>
      <family val="2"/>
    </font>
    <font>
      <b/>
      <i/>
      <sz val="22"/>
      <name val="Monotype Corsiva"/>
      <family val="4"/>
    </font>
    <font>
      <sz val="3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3"/>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
      <left style="medium"/>
      <right>
        <color indexed="63"/>
      </right>
      <top>
        <color indexed="63"/>
      </top>
      <bottom>
        <color indexed="63"/>
      </bottom>
    </border>
  </borders>
  <cellStyleXfs count="65">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51" fillId="0" borderId="0" applyNumberFormat="0" applyFill="0" applyBorder="0" applyAlignment="0" applyProtection="0"/>
    <xf numFmtId="44" fontId="68" fillId="0" borderId="0" applyFont="0" applyFill="0" applyBorder="0" applyAlignment="0" applyProtection="0"/>
    <xf numFmtId="42" fontId="68"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0" borderId="0">
      <alignment/>
      <protection/>
    </xf>
    <xf numFmtId="0" fontId="80" fillId="30" borderId="0" applyNumberFormat="0" applyBorder="0" applyAlignment="0" applyProtection="0"/>
    <xf numFmtId="0" fontId="81" fillId="0" borderId="0" applyNumberFormat="0" applyFill="0" applyBorder="0" applyAlignment="0" applyProtection="0"/>
    <xf numFmtId="0" fontId="68" fillId="31" borderId="8" applyNumberFormat="0" applyFont="0" applyAlignment="0" applyProtection="0"/>
    <xf numFmtId="9" fontId="68"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43" fontId="68" fillId="0" borderId="0" applyFont="0" applyFill="0" applyBorder="0" applyAlignment="0" applyProtection="0"/>
    <xf numFmtId="41" fontId="68" fillId="0" borderId="0" applyFont="0" applyFill="0" applyBorder="0" applyAlignment="0" applyProtection="0"/>
    <xf numFmtId="0" fontId="84" fillId="32" borderId="0" applyNumberFormat="0" applyBorder="0" applyAlignment="0" applyProtection="0"/>
  </cellStyleXfs>
  <cellXfs count="399">
    <xf numFmtId="0" fontId="0" fillId="0" borderId="0" xfId="0" applyAlignment="1">
      <alignment/>
    </xf>
    <xf numFmtId="0" fontId="19" fillId="0" borderId="0" xfId="0" applyFont="1" applyAlignment="1">
      <alignment horizontal="center"/>
    </xf>
    <xf numFmtId="49" fontId="20" fillId="0" borderId="0" xfId="55" applyNumberFormat="1" applyFont="1" applyAlignment="1">
      <alignment vertical="top"/>
      <protection/>
    </xf>
    <xf numFmtId="49" fontId="21" fillId="0" borderId="0" xfId="55" applyNumberFormat="1" applyFont="1" applyAlignment="1">
      <alignment horizontal="left"/>
      <protection/>
    </xf>
    <xf numFmtId="49" fontId="22" fillId="0" borderId="0" xfId="55" applyNumberFormat="1" applyFont="1" applyAlignment="1">
      <alignment horizontal="left"/>
      <protection/>
    </xf>
    <xf numFmtId="49" fontId="23" fillId="0" borderId="0" xfId="55" applyNumberFormat="1" applyFont="1" applyAlignment="1">
      <alignment horizontal="left"/>
      <protection/>
    </xf>
    <xf numFmtId="49" fontId="24" fillId="0" borderId="0" xfId="55" applyNumberFormat="1" applyFont="1" applyAlignment="1">
      <alignment vertical="top"/>
      <protection/>
    </xf>
    <xf numFmtId="0" fontId="24" fillId="0" borderId="0" xfId="55" applyFont="1" applyAlignment="1">
      <alignment vertical="top"/>
      <protection/>
    </xf>
    <xf numFmtId="49" fontId="25" fillId="0" borderId="0" xfId="55" applyNumberFormat="1" applyFont="1">
      <alignment/>
      <protection/>
    </xf>
    <xf numFmtId="49" fontId="0" fillId="0" borderId="0" xfId="55" applyNumberFormat="1" applyFont="1">
      <alignment/>
      <protection/>
    </xf>
    <xf numFmtId="0" fontId="0" fillId="0" borderId="0" xfId="55" applyFont="1">
      <alignment/>
      <protection/>
    </xf>
    <xf numFmtId="49" fontId="26" fillId="33" borderId="0" xfId="55" applyNumberFormat="1" applyFont="1" applyFill="1" applyAlignment="1">
      <alignment vertical="center"/>
      <protection/>
    </xf>
    <xf numFmtId="49" fontId="27" fillId="33" borderId="0" xfId="55" applyNumberFormat="1" applyFont="1" applyFill="1" applyAlignment="1">
      <alignment vertical="center"/>
      <protection/>
    </xf>
    <xf numFmtId="49" fontId="28" fillId="33" borderId="0" xfId="55" applyNumberFormat="1" applyFont="1" applyFill="1" applyAlignment="1">
      <alignment horizontal="right" vertical="center"/>
      <protection/>
    </xf>
    <xf numFmtId="0" fontId="29" fillId="0" borderId="0" xfId="55" applyFont="1" applyAlignment="1">
      <alignment vertical="center"/>
      <protection/>
    </xf>
    <xf numFmtId="14" fontId="30" fillId="0" borderId="10" xfId="55" applyNumberFormat="1" applyFont="1" applyBorder="1" applyAlignment="1">
      <alignment horizontal="left" vertical="center"/>
      <protection/>
    </xf>
    <xf numFmtId="49" fontId="30" fillId="0" borderId="10" xfId="55" applyNumberFormat="1" applyFont="1" applyBorder="1" applyAlignment="1">
      <alignment vertical="center"/>
      <protection/>
    </xf>
    <xf numFmtId="0" fontId="22" fillId="0" borderId="10" xfId="0" applyFont="1" applyBorder="1" applyAlignment="1">
      <alignment/>
    </xf>
    <xf numFmtId="49" fontId="0" fillId="0" borderId="10" xfId="55" applyNumberFormat="1" applyFont="1" applyBorder="1" applyAlignment="1">
      <alignment vertical="center"/>
      <protection/>
    </xf>
    <xf numFmtId="49" fontId="31" fillId="0" borderId="10" xfId="55" applyNumberFormat="1" applyFont="1" applyBorder="1" applyAlignment="1">
      <alignment vertical="center"/>
      <protection/>
    </xf>
    <xf numFmtId="49" fontId="30" fillId="0" borderId="10" xfId="45" applyNumberFormat="1" applyFont="1" applyBorder="1" applyAlignment="1" applyProtection="1">
      <alignment vertical="center"/>
      <protection locked="0"/>
    </xf>
    <xf numFmtId="0" fontId="32" fillId="0" borderId="10" xfId="55" applyFont="1" applyBorder="1" applyAlignment="1">
      <alignment horizontal="right" vertical="center"/>
      <protection/>
    </xf>
    <xf numFmtId="49" fontId="32" fillId="0" borderId="10" xfId="55" applyNumberFormat="1" applyFont="1" applyBorder="1" applyAlignment="1">
      <alignment horizontal="right" vertical="center"/>
      <protection/>
    </xf>
    <xf numFmtId="0" fontId="30" fillId="0" borderId="0" xfId="55" applyFont="1" applyAlignment="1">
      <alignment vertical="center"/>
      <protection/>
    </xf>
    <xf numFmtId="49" fontId="33" fillId="33" borderId="0" xfId="55" applyNumberFormat="1" applyFont="1" applyFill="1" applyAlignment="1">
      <alignment horizontal="right" vertical="center"/>
      <protection/>
    </xf>
    <xf numFmtId="49" fontId="33" fillId="33" borderId="0" xfId="55" applyNumberFormat="1" applyFont="1" applyFill="1" applyAlignment="1">
      <alignment horizontal="center" vertical="center"/>
      <protection/>
    </xf>
    <xf numFmtId="49" fontId="33" fillId="33" borderId="11" xfId="55" applyNumberFormat="1" applyFont="1" applyFill="1" applyBorder="1" applyAlignment="1">
      <alignment horizontal="center" vertical="center"/>
      <protection/>
    </xf>
    <xf numFmtId="49" fontId="33" fillId="33" borderId="0" xfId="55" applyNumberFormat="1" applyFont="1" applyFill="1" applyAlignment="1">
      <alignment horizontal="left" vertical="center"/>
      <protection/>
    </xf>
    <xf numFmtId="49" fontId="34" fillId="33" borderId="0" xfId="55" applyNumberFormat="1" applyFont="1" applyFill="1" applyAlignment="1">
      <alignment horizontal="center" vertical="center"/>
      <protection/>
    </xf>
    <xf numFmtId="49" fontId="34" fillId="33" borderId="0" xfId="55" applyNumberFormat="1" applyFont="1" applyFill="1" applyAlignment="1">
      <alignment vertical="center"/>
      <protection/>
    </xf>
    <xf numFmtId="49" fontId="29" fillId="33" borderId="0" xfId="55" applyNumberFormat="1" applyFont="1" applyFill="1" applyAlignment="1">
      <alignment horizontal="right" vertical="center"/>
      <protection/>
    </xf>
    <xf numFmtId="49" fontId="29" fillId="0" borderId="0" xfId="55" applyNumberFormat="1" applyFont="1" applyAlignment="1">
      <alignment horizontal="center" vertical="center"/>
      <protection/>
    </xf>
    <xf numFmtId="0" fontId="29" fillId="0" borderId="0" xfId="55" applyFont="1" applyAlignment="1">
      <alignment horizontal="center" vertical="center"/>
      <protection/>
    </xf>
    <xf numFmtId="49" fontId="29" fillId="0" borderId="0" xfId="55" applyNumberFormat="1" applyFont="1" applyAlignment="1">
      <alignment horizontal="left" vertical="center"/>
      <protection/>
    </xf>
    <xf numFmtId="49" fontId="0" fillId="0" borderId="0" xfId="55" applyNumberFormat="1" applyFont="1" applyAlignment="1">
      <alignment vertical="center"/>
      <protection/>
    </xf>
    <xf numFmtId="49" fontId="35" fillId="0" borderId="0" xfId="55" applyNumberFormat="1" applyFont="1" applyAlignment="1">
      <alignment horizontal="center" vertical="center"/>
      <protection/>
    </xf>
    <xf numFmtId="49" fontId="35" fillId="0" borderId="0" xfId="55" applyNumberFormat="1" applyFont="1" applyAlignment="1">
      <alignment vertical="center"/>
      <protection/>
    </xf>
    <xf numFmtId="49" fontId="36" fillId="33" borderId="0" xfId="55" applyNumberFormat="1" applyFont="1" applyFill="1" applyAlignment="1">
      <alignment horizontal="center" vertical="center"/>
      <protection/>
    </xf>
    <xf numFmtId="0" fontId="37" fillId="0" borderId="12" xfId="55" applyFont="1" applyBorder="1" applyAlignment="1">
      <alignment vertical="center"/>
      <protection/>
    </xf>
    <xf numFmtId="0" fontId="38" fillId="34" borderId="12" xfId="55" applyFont="1" applyFill="1" applyBorder="1" applyAlignment="1">
      <alignment horizontal="center" vertical="center"/>
      <protection/>
    </xf>
    <xf numFmtId="0" fontId="36" fillId="0" borderId="12" xfId="55" applyFont="1" applyBorder="1" applyAlignment="1">
      <alignment vertical="center"/>
      <protection/>
    </xf>
    <xf numFmtId="49" fontId="39" fillId="0" borderId="12" xfId="55" applyNumberFormat="1" applyFont="1" applyBorder="1" applyAlignment="1">
      <alignment horizontal="left" vertical="center"/>
      <protection/>
    </xf>
    <xf numFmtId="0" fontId="40" fillId="0" borderId="12" xfId="55" applyFont="1" applyBorder="1" applyAlignment="1">
      <alignment vertical="center"/>
      <protection/>
    </xf>
    <xf numFmtId="49" fontId="39" fillId="0" borderId="12" xfId="55" applyNumberFormat="1" applyFont="1" applyBorder="1" applyAlignment="1">
      <alignment vertical="center"/>
      <protection/>
    </xf>
    <xf numFmtId="49" fontId="39" fillId="0" borderId="0" xfId="55" applyNumberFormat="1" applyFont="1" applyAlignment="1">
      <alignment vertical="center"/>
      <protection/>
    </xf>
    <xf numFmtId="0" fontId="0" fillId="35" borderId="0" xfId="55" applyFont="1" applyFill="1" applyAlignment="1">
      <alignment vertical="center"/>
      <protection/>
    </xf>
    <xf numFmtId="0" fontId="0" fillId="0" borderId="0" xfId="55" applyFont="1" applyAlignment="1">
      <alignment vertical="center"/>
      <protection/>
    </xf>
    <xf numFmtId="0" fontId="0" fillId="0" borderId="13" xfId="55" applyFont="1" applyBorder="1" applyAlignment="1">
      <alignment vertical="center"/>
      <protection/>
    </xf>
    <xf numFmtId="49" fontId="37" fillId="33" borderId="0" xfId="55" applyNumberFormat="1" applyFont="1" applyFill="1" applyAlignment="1">
      <alignment horizontal="center" vertical="center"/>
      <protection/>
    </xf>
    <xf numFmtId="0" fontId="37" fillId="0" borderId="12" xfId="55" applyFont="1" applyBorder="1" applyAlignment="1">
      <alignment vertical="center"/>
      <protection/>
    </xf>
    <xf numFmtId="0" fontId="41" fillId="36" borderId="14" xfId="55" applyFont="1" applyFill="1" applyBorder="1" applyAlignment="1">
      <alignment horizontal="right" vertical="center"/>
      <protection/>
    </xf>
    <xf numFmtId="0" fontId="39" fillId="0" borderId="0" xfId="55" applyFont="1" applyAlignment="1">
      <alignment vertical="center"/>
      <protection/>
    </xf>
    <xf numFmtId="0" fontId="41" fillId="36" borderId="15" xfId="55" applyFont="1" applyFill="1" applyBorder="1" applyAlignment="1">
      <alignment horizontal="right" vertical="center"/>
      <protection/>
    </xf>
    <xf numFmtId="0" fontId="0" fillId="0" borderId="16" xfId="55" applyFont="1" applyBorder="1" applyAlignment="1">
      <alignment vertical="center"/>
      <protection/>
    </xf>
    <xf numFmtId="49" fontId="37" fillId="33" borderId="0" xfId="55" applyNumberFormat="1" applyFont="1" applyFill="1" applyAlignment="1">
      <alignment horizontal="center" vertical="center"/>
      <protection/>
    </xf>
    <xf numFmtId="49" fontId="39" fillId="0" borderId="17" xfId="55" applyNumberFormat="1" applyFont="1" applyBorder="1" applyAlignment="1">
      <alignment horizontal="left" vertical="center"/>
      <protection/>
    </xf>
    <xf numFmtId="49" fontId="39" fillId="0" borderId="18" xfId="55" applyNumberFormat="1" applyFont="1" applyBorder="1" applyAlignment="1">
      <alignment vertical="center"/>
      <protection/>
    </xf>
    <xf numFmtId="0" fontId="34" fillId="0" borderId="0" xfId="55" applyFont="1" applyAlignment="1">
      <alignment horizontal="right" vertical="center"/>
      <protection/>
    </xf>
    <xf numFmtId="0" fontId="41" fillId="36" borderId="18" xfId="55" applyFont="1" applyFill="1" applyBorder="1" applyAlignment="1">
      <alignment horizontal="right" vertical="center"/>
      <protection/>
    </xf>
    <xf numFmtId="0" fontId="39" fillId="0" borderId="12" xfId="55" applyFont="1" applyBorder="1" applyAlignment="1">
      <alignment vertical="center"/>
      <protection/>
    </xf>
    <xf numFmtId="49" fontId="39" fillId="0" borderId="0" xfId="55" applyNumberFormat="1" applyFont="1" applyAlignment="1">
      <alignment horizontal="left" vertical="center"/>
      <protection/>
    </xf>
    <xf numFmtId="49" fontId="39" fillId="0" borderId="18" xfId="55" applyNumberFormat="1" applyFont="1" applyBorder="1" applyAlignment="1">
      <alignment horizontal="left" vertical="center"/>
      <protection/>
    </xf>
    <xf numFmtId="0" fontId="39" fillId="0" borderId="0" xfId="55" applyFont="1" applyAlignment="1">
      <alignment horizontal="right" vertical="center"/>
      <protection/>
    </xf>
    <xf numFmtId="49" fontId="42" fillId="0" borderId="17" xfId="55" applyNumberFormat="1" applyFont="1" applyBorder="1" applyAlignment="1">
      <alignment horizontal="right" vertical="center"/>
      <protection/>
    </xf>
    <xf numFmtId="49" fontId="39" fillId="0" borderId="17" xfId="55" applyNumberFormat="1" applyFont="1" applyBorder="1" applyAlignment="1">
      <alignment vertical="center"/>
      <protection/>
    </xf>
    <xf numFmtId="49" fontId="36" fillId="33" borderId="0" xfId="55" applyNumberFormat="1" applyFont="1" applyFill="1" applyAlignment="1">
      <alignment horizontal="center" vertical="center"/>
      <protection/>
    </xf>
    <xf numFmtId="49" fontId="42" fillId="0" borderId="0" xfId="55" applyNumberFormat="1" applyFont="1" applyAlignment="1">
      <alignment horizontal="right" vertical="center"/>
      <protection/>
    </xf>
    <xf numFmtId="0" fontId="0" fillId="0" borderId="19" xfId="55" applyFont="1" applyBorder="1" applyAlignment="1">
      <alignment vertical="center"/>
      <protection/>
    </xf>
    <xf numFmtId="0" fontId="37" fillId="37" borderId="12" xfId="55" applyFont="1" applyFill="1" applyBorder="1" applyAlignment="1">
      <alignment vertical="center"/>
      <protection/>
    </xf>
    <xf numFmtId="0" fontId="43" fillId="35" borderId="0" xfId="55" applyFont="1" applyFill="1" applyAlignment="1">
      <alignment horizontal="right" vertical="center"/>
      <protection/>
    </xf>
    <xf numFmtId="0" fontId="44" fillId="0" borderId="0" xfId="55" applyFont="1" applyAlignment="1">
      <alignment vertical="center"/>
      <protection/>
    </xf>
    <xf numFmtId="0" fontId="39" fillId="0" borderId="17" xfId="55" applyFont="1" applyBorder="1" applyAlignment="1">
      <alignment horizontal="right" vertical="center"/>
      <protection/>
    </xf>
    <xf numFmtId="0" fontId="41" fillId="36" borderId="0" xfId="55" applyFont="1" applyFill="1" applyAlignment="1">
      <alignment horizontal="right" vertical="center"/>
      <protection/>
    </xf>
    <xf numFmtId="0" fontId="45" fillId="35" borderId="18" xfId="55" applyFont="1" applyFill="1" applyBorder="1" applyAlignment="1">
      <alignment vertical="center"/>
      <protection/>
    </xf>
    <xf numFmtId="49" fontId="33" fillId="38" borderId="0" xfId="55" applyNumberFormat="1" applyFont="1" applyFill="1" applyAlignment="1">
      <alignment horizontal="center" vertical="center"/>
      <protection/>
    </xf>
    <xf numFmtId="49" fontId="39" fillId="38" borderId="0" xfId="55" applyNumberFormat="1" applyFont="1" applyFill="1" applyAlignment="1">
      <alignment vertical="center"/>
      <protection/>
    </xf>
    <xf numFmtId="49" fontId="39" fillId="38" borderId="12" xfId="55" applyNumberFormat="1" applyFont="1" applyFill="1" applyBorder="1" applyAlignment="1">
      <alignment vertical="center"/>
      <protection/>
    </xf>
    <xf numFmtId="0" fontId="37" fillId="35" borderId="0" xfId="55" applyFont="1" applyFill="1" applyAlignment="1">
      <alignment horizontal="right" vertical="center"/>
      <protection/>
    </xf>
    <xf numFmtId="0" fontId="34" fillId="38" borderId="0" xfId="55" applyFont="1" applyFill="1" applyAlignment="1">
      <alignment horizontal="right" vertical="center"/>
      <protection/>
    </xf>
    <xf numFmtId="0" fontId="41" fillId="39" borderId="15" xfId="55" applyFont="1" applyFill="1" applyBorder="1" applyAlignment="1">
      <alignment horizontal="right" vertical="center"/>
      <protection/>
    </xf>
    <xf numFmtId="0" fontId="46" fillId="35" borderId="0" xfId="55" applyFont="1" applyFill="1" applyAlignment="1">
      <alignment horizontal="right" vertical="center"/>
      <protection/>
    </xf>
    <xf numFmtId="49" fontId="39" fillId="38" borderId="17" xfId="55" applyNumberFormat="1" applyFont="1" applyFill="1" applyBorder="1" applyAlignment="1">
      <alignment vertical="center"/>
      <protection/>
    </xf>
    <xf numFmtId="49" fontId="36" fillId="0" borderId="0" xfId="55" applyNumberFormat="1" applyFont="1" applyAlignment="1">
      <alignment horizontal="center" vertical="center"/>
      <protection/>
    </xf>
    <xf numFmtId="49" fontId="37" fillId="0" borderId="12" xfId="55" applyNumberFormat="1" applyFont="1" applyBorder="1" applyAlignment="1">
      <alignment horizontal="center" vertical="center"/>
      <protection/>
    </xf>
    <xf numFmtId="1" fontId="37" fillId="0" borderId="12" xfId="55" applyNumberFormat="1" applyFont="1" applyBorder="1" applyAlignment="1">
      <alignment horizontal="center" vertical="center"/>
      <protection/>
    </xf>
    <xf numFmtId="49" fontId="40" fillId="0" borderId="12" xfId="55" applyNumberFormat="1" applyFont="1" applyBorder="1" applyAlignment="1">
      <alignment vertical="center"/>
      <protection/>
    </xf>
    <xf numFmtId="49" fontId="47" fillId="0" borderId="12" xfId="55" applyNumberFormat="1" applyFont="1" applyBorder="1" applyAlignment="1">
      <alignment vertical="center"/>
      <protection/>
    </xf>
    <xf numFmtId="49" fontId="42" fillId="0" borderId="12" xfId="55" applyNumberFormat="1" applyFont="1" applyBorder="1" applyAlignment="1">
      <alignment horizontal="right" vertical="center"/>
      <protection/>
    </xf>
    <xf numFmtId="0" fontId="26" fillId="33" borderId="20" xfId="55" applyFont="1" applyFill="1" applyBorder="1" applyAlignment="1">
      <alignment vertical="center"/>
      <protection/>
    </xf>
    <xf numFmtId="0" fontId="26" fillId="33" borderId="21" xfId="55" applyFont="1" applyFill="1" applyBorder="1" applyAlignment="1">
      <alignment vertical="center"/>
      <protection/>
    </xf>
    <xf numFmtId="0" fontId="26" fillId="33" borderId="22" xfId="55" applyFont="1" applyFill="1" applyBorder="1" applyAlignment="1">
      <alignment vertical="center"/>
      <protection/>
    </xf>
    <xf numFmtId="49" fontId="28" fillId="33" borderId="21" xfId="55" applyNumberFormat="1" applyFont="1" applyFill="1" applyBorder="1" applyAlignment="1">
      <alignment horizontal="center" vertical="center"/>
      <protection/>
    </xf>
    <xf numFmtId="49" fontId="28" fillId="33" borderId="21" xfId="55" applyNumberFormat="1" applyFont="1" applyFill="1" applyBorder="1" applyAlignment="1">
      <alignment vertical="center"/>
      <protection/>
    </xf>
    <xf numFmtId="49" fontId="28" fillId="33" borderId="21" xfId="55" applyNumberFormat="1" applyFont="1" applyFill="1" applyBorder="1" applyAlignment="1">
      <alignment horizontal="centerContinuous" vertical="center"/>
      <protection/>
    </xf>
    <xf numFmtId="49" fontId="28" fillId="33" borderId="14" xfId="55" applyNumberFormat="1" applyFont="1" applyFill="1" applyBorder="1" applyAlignment="1">
      <alignment horizontal="centerContinuous" vertical="center"/>
      <protection/>
    </xf>
    <xf numFmtId="49" fontId="27" fillId="33" borderId="21" xfId="55" applyNumberFormat="1" applyFont="1" applyFill="1" applyBorder="1" applyAlignment="1">
      <alignment vertical="center"/>
      <protection/>
    </xf>
    <xf numFmtId="49" fontId="27" fillId="33" borderId="14" xfId="55" applyNumberFormat="1" applyFont="1" applyFill="1" applyBorder="1" applyAlignment="1">
      <alignment vertical="center"/>
      <protection/>
    </xf>
    <xf numFmtId="49" fontId="26" fillId="33" borderId="21" xfId="55" applyNumberFormat="1" applyFont="1" applyFill="1" applyBorder="1" applyAlignment="1">
      <alignment horizontal="left" vertical="center"/>
      <protection/>
    </xf>
    <xf numFmtId="49" fontId="26" fillId="0" borderId="21" xfId="55" applyNumberFormat="1" applyFont="1" applyBorder="1" applyAlignment="1">
      <alignment horizontal="left" vertical="center"/>
      <protection/>
    </xf>
    <xf numFmtId="49" fontId="27" fillId="35" borderId="14" xfId="55" applyNumberFormat="1" applyFont="1" applyFill="1" applyBorder="1" applyAlignment="1">
      <alignment vertical="center"/>
      <protection/>
    </xf>
    <xf numFmtId="0" fontId="33" fillId="0" borderId="0" xfId="55" applyFont="1" applyAlignment="1">
      <alignment vertical="center"/>
      <protection/>
    </xf>
    <xf numFmtId="49" fontId="33" fillId="0" borderId="23" xfId="55" applyNumberFormat="1" applyFont="1" applyBorder="1" applyAlignment="1">
      <alignment vertical="center"/>
      <protection/>
    </xf>
    <xf numFmtId="49" fontId="33" fillId="0" borderId="0" xfId="55" applyNumberFormat="1" applyFont="1" applyAlignment="1">
      <alignment vertical="center"/>
      <protection/>
    </xf>
    <xf numFmtId="49" fontId="33" fillId="0" borderId="18" xfId="55" applyNumberFormat="1" applyFont="1" applyBorder="1" applyAlignment="1">
      <alignment horizontal="right" vertical="center"/>
      <protection/>
    </xf>
    <xf numFmtId="49" fontId="33" fillId="0" borderId="0" xfId="55" applyNumberFormat="1" applyFont="1" applyAlignment="1">
      <alignment horizontal="center" vertical="center"/>
      <protection/>
    </xf>
    <xf numFmtId="0" fontId="33" fillId="35" borderId="0" xfId="55" applyFont="1" applyFill="1" applyAlignment="1">
      <alignment vertical="center"/>
      <protection/>
    </xf>
    <xf numFmtId="49" fontId="33" fillId="0" borderId="24" xfId="55" applyNumberFormat="1" applyFont="1" applyBorder="1" applyAlignment="1">
      <alignment horizontal="center" vertical="center"/>
      <protection/>
    </xf>
    <xf numFmtId="49" fontId="33" fillId="35" borderId="18" xfId="55" applyNumberFormat="1" applyFont="1" applyFill="1" applyBorder="1" applyAlignment="1">
      <alignment vertical="center"/>
      <protection/>
    </xf>
    <xf numFmtId="49" fontId="48" fillId="0" borderId="0" xfId="55" applyNumberFormat="1" applyFont="1" applyAlignment="1">
      <alignment horizontal="center" vertical="center"/>
      <protection/>
    </xf>
    <xf numFmtId="49" fontId="34" fillId="0" borderId="0" xfId="55" applyNumberFormat="1" applyFont="1" applyAlignment="1">
      <alignment vertical="center"/>
      <protection/>
    </xf>
    <xf numFmtId="49" fontId="34" fillId="0" borderId="18" xfId="55" applyNumberFormat="1" applyFont="1" applyBorder="1" applyAlignment="1">
      <alignment vertical="center"/>
      <protection/>
    </xf>
    <xf numFmtId="49" fontId="26" fillId="33" borderId="25" xfId="55" applyNumberFormat="1" applyFont="1" applyFill="1" applyBorder="1" applyAlignment="1">
      <alignment vertical="center"/>
      <protection/>
    </xf>
    <xf numFmtId="49" fontId="26" fillId="33" borderId="24" xfId="55" applyNumberFormat="1" applyFont="1" applyFill="1" applyBorder="1" applyAlignment="1">
      <alignment vertical="center"/>
      <protection/>
    </xf>
    <xf numFmtId="49" fontId="34" fillId="33" borderId="18" xfId="55" applyNumberFormat="1" applyFont="1" applyFill="1" applyBorder="1" applyAlignment="1">
      <alignment vertical="center"/>
      <protection/>
    </xf>
    <xf numFmtId="49" fontId="33" fillId="0" borderId="0" xfId="55" applyNumberFormat="1" applyFont="1" applyBorder="1" applyAlignment="1">
      <alignment horizontal="center" vertical="center"/>
      <protection/>
    </xf>
    <xf numFmtId="0" fontId="33" fillId="0" borderId="12" xfId="55" applyFont="1" applyBorder="1" applyAlignment="1">
      <alignment vertical="center"/>
      <protection/>
    </xf>
    <xf numFmtId="49" fontId="34" fillId="0" borderId="12" xfId="55" applyNumberFormat="1" applyFont="1" applyBorder="1" applyAlignment="1">
      <alignment vertical="center"/>
      <protection/>
    </xf>
    <xf numFmtId="49" fontId="33" fillId="0" borderId="12" xfId="55" applyNumberFormat="1" applyFont="1" applyBorder="1" applyAlignment="1">
      <alignment vertical="center"/>
      <protection/>
    </xf>
    <xf numFmtId="49" fontId="34" fillId="0" borderId="17" xfId="55" applyNumberFormat="1" applyFont="1" applyBorder="1" applyAlignment="1">
      <alignment vertical="center"/>
      <protection/>
    </xf>
    <xf numFmtId="49" fontId="33" fillId="0" borderId="26" xfId="55" applyNumberFormat="1" applyFont="1" applyBorder="1" applyAlignment="1">
      <alignment vertical="center"/>
      <protection/>
    </xf>
    <xf numFmtId="49" fontId="33" fillId="0" borderId="17" xfId="55" applyNumberFormat="1" applyFont="1" applyBorder="1" applyAlignment="1">
      <alignment horizontal="right" vertical="center"/>
      <protection/>
    </xf>
    <xf numFmtId="0" fontId="33" fillId="33" borderId="23" xfId="55" applyFont="1" applyFill="1" applyBorder="1" applyAlignment="1">
      <alignment vertical="center"/>
      <protection/>
    </xf>
    <xf numFmtId="49" fontId="33" fillId="33" borderId="18" xfId="55" applyNumberFormat="1" applyFont="1" applyFill="1" applyBorder="1" applyAlignment="1">
      <alignment horizontal="right" vertical="center"/>
      <protection/>
    </xf>
    <xf numFmtId="0" fontId="26" fillId="33" borderId="26" xfId="55" applyFont="1" applyFill="1" applyBorder="1" applyAlignment="1">
      <alignment vertical="center"/>
      <protection/>
    </xf>
    <xf numFmtId="0" fontId="26" fillId="33" borderId="12" xfId="55" applyFont="1" applyFill="1" applyBorder="1" applyAlignment="1">
      <alignment vertical="center"/>
      <protection/>
    </xf>
    <xf numFmtId="0" fontId="26" fillId="33" borderId="27" xfId="55" applyFont="1" applyFill="1" applyBorder="1" applyAlignment="1">
      <alignment vertical="center"/>
      <protection/>
    </xf>
    <xf numFmtId="0" fontId="33" fillId="0" borderId="18" xfId="55" applyFont="1" applyBorder="1" applyAlignment="1">
      <alignment horizontal="right" vertical="center"/>
      <protection/>
    </xf>
    <xf numFmtId="49" fontId="33" fillId="0" borderId="23" xfId="55" applyNumberFormat="1" applyFont="1" applyBorder="1" applyAlignment="1">
      <alignment horizontal="center" vertical="center"/>
      <protection/>
    </xf>
    <xf numFmtId="0" fontId="33" fillId="35" borderId="0" xfId="55" applyFont="1" applyFill="1" applyBorder="1" applyAlignment="1">
      <alignment vertical="center"/>
      <protection/>
    </xf>
    <xf numFmtId="0" fontId="33" fillId="0" borderId="17" xfId="55" applyFont="1" applyBorder="1" applyAlignment="1">
      <alignment horizontal="right" vertical="center"/>
      <protection/>
    </xf>
    <xf numFmtId="49" fontId="33" fillId="0" borderId="26" xfId="55" applyNumberFormat="1" applyFont="1" applyBorder="1" applyAlignment="1">
      <alignment horizontal="center" vertical="center"/>
      <protection/>
    </xf>
    <xf numFmtId="0" fontId="33" fillId="35" borderId="12" xfId="55" applyFont="1" applyFill="1" applyBorder="1" applyAlignment="1">
      <alignment vertical="center"/>
      <protection/>
    </xf>
    <xf numFmtId="49" fontId="33" fillId="0" borderId="12" xfId="55" applyNumberFormat="1" applyFont="1" applyBorder="1" applyAlignment="1">
      <alignment horizontal="center" vertical="center"/>
      <protection/>
    </xf>
    <xf numFmtId="49" fontId="33" fillId="35" borderId="17" xfId="55" applyNumberFormat="1" applyFont="1" applyFill="1" applyBorder="1" applyAlignment="1">
      <alignment vertical="center"/>
      <protection/>
    </xf>
    <xf numFmtId="49" fontId="48" fillId="0" borderId="12" xfId="55" applyNumberFormat="1" applyFont="1" applyBorder="1" applyAlignment="1">
      <alignment horizontal="center" vertical="center"/>
      <protection/>
    </xf>
    <xf numFmtId="0" fontId="41" fillId="36" borderId="17" xfId="55" applyFont="1" applyFill="1" applyBorder="1" applyAlignment="1">
      <alignment horizontal="right" vertical="center"/>
      <protection/>
    </xf>
    <xf numFmtId="0" fontId="0" fillId="0" borderId="0" xfId="55">
      <alignment/>
      <protection/>
    </xf>
    <xf numFmtId="0" fontId="34" fillId="0" borderId="0" xfId="55" applyFont="1">
      <alignment/>
      <protection/>
    </xf>
    <xf numFmtId="0" fontId="25" fillId="0" borderId="0" xfId="55" applyFont="1">
      <alignment/>
      <protection/>
    </xf>
    <xf numFmtId="0" fontId="50" fillId="0" borderId="0" xfId="0" applyFont="1" applyAlignment="1">
      <alignment/>
    </xf>
    <xf numFmtId="49" fontId="29" fillId="0" borderId="0" xfId="0" applyNumberFormat="1" applyFont="1" applyBorder="1" applyAlignment="1">
      <alignment vertical="top"/>
    </xf>
    <xf numFmtId="49" fontId="21" fillId="0" borderId="0" xfId="0" applyNumberFormat="1" applyFont="1" applyBorder="1" applyAlignment="1">
      <alignment vertical="center"/>
    </xf>
    <xf numFmtId="49" fontId="29" fillId="0" borderId="0" xfId="0" applyNumberFormat="1" applyFont="1" applyBorder="1" applyAlignment="1">
      <alignment/>
    </xf>
    <xf numFmtId="49" fontId="29" fillId="0" borderId="0" xfId="0" applyNumberFormat="1" applyFont="1" applyAlignment="1">
      <alignment/>
    </xf>
    <xf numFmtId="0" fontId="24" fillId="0" borderId="0" xfId="0" applyFont="1" applyAlignment="1">
      <alignment vertical="top"/>
    </xf>
    <xf numFmtId="0" fontId="20" fillId="0" borderId="0" xfId="0" applyFont="1" applyAlignment="1">
      <alignment vertical="top"/>
    </xf>
    <xf numFmtId="0" fontId="23" fillId="0" borderId="0" xfId="0" applyFont="1" applyAlignment="1">
      <alignment horizontal="left"/>
    </xf>
    <xf numFmtId="0" fontId="52" fillId="0" borderId="0" xfId="42" applyFont="1" applyAlignment="1">
      <alignment horizontal="center"/>
    </xf>
    <xf numFmtId="0" fontId="24" fillId="0" borderId="0" xfId="0" applyFont="1" applyBorder="1" applyAlignment="1">
      <alignment vertical="top"/>
    </xf>
    <xf numFmtId="0" fontId="26" fillId="33" borderId="0" xfId="0" applyFont="1" applyFill="1" applyAlignment="1">
      <alignment vertical="center"/>
    </xf>
    <xf numFmtId="0" fontId="27" fillId="33" borderId="0" xfId="0" applyFont="1" applyFill="1" applyAlignment="1">
      <alignment vertical="center"/>
    </xf>
    <xf numFmtId="49" fontId="26" fillId="33" borderId="0" xfId="0" applyNumberFormat="1" applyFont="1" applyFill="1" applyAlignment="1">
      <alignment vertical="center"/>
    </xf>
    <xf numFmtId="49" fontId="27" fillId="33" borderId="0" xfId="0" applyNumberFormat="1" applyFont="1" applyFill="1" applyAlignment="1">
      <alignment vertical="center"/>
    </xf>
    <xf numFmtId="49" fontId="26" fillId="33" borderId="0" xfId="0" applyNumberFormat="1" applyFont="1" applyFill="1" applyAlignment="1">
      <alignment horizontal="right" vertical="center"/>
    </xf>
    <xf numFmtId="49" fontId="28" fillId="33" borderId="0" xfId="0" applyNumberFormat="1" applyFont="1" applyFill="1" applyAlignment="1">
      <alignment horizontal="right" vertical="center"/>
    </xf>
    <xf numFmtId="0" fontId="29" fillId="0" borderId="0" xfId="0" applyFont="1" applyAlignment="1">
      <alignment vertical="center"/>
    </xf>
    <xf numFmtId="0" fontId="23" fillId="0" borderId="10" xfId="0" applyFont="1" applyBorder="1" applyAlignment="1">
      <alignment/>
    </xf>
    <xf numFmtId="0" fontId="26" fillId="0" borderId="10" xfId="0" applyFont="1" applyBorder="1" applyAlignment="1">
      <alignment vertical="center"/>
    </xf>
    <xf numFmtId="0" fontId="27" fillId="0" borderId="10" xfId="0" applyFont="1" applyBorder="1" applyAlignment="1">
      <alignment vertical="center"/>
    </xf>
    <xf numFmtId="0" fontId="23" fillId="0" borderId="10" xfId="0" applyFont="1" applyBorder="1" applyAlignment="1">
      <alignment horizontal="left"/>
    </xf>
    <xf numFmtId="49" fontId="27" fillId="0" borderId="10" xfId="0" applyNumberFormat="1" applyFont="1" applyBorder="1" applyAlignment="1">
      <alignment vertical="center"/>
    </xf>
    <xf numFmtId="0" fontId="26" fillId="0" borderId="10" xfId="46" applyNumberFormat="1" applyFont="1" applyBorder="1" applyAlignment="1" applyProtection="1">
      <alignment vertical="center"/>
      <protection locked="0"/>
    </xf>
    <xf numFmtId="0" fontId="23" fillId="0" borderId="10" xfId="0" applyFont="1" applyBorder="1" applyAlignment="1">
      <alignment horizontal="right"/>
    </xf>
    <xf numFmtId="0" fontId="30" fillId="0" borderId="0" xfId="0" applyFont="1" applyAlignment="1">
      <alignment vertical="center"/>
    </xf>
    <xf numFmtId="0" fontId="26" fillId="33" borderId="0" xfId="0" applyFont="1" applyFill="1" applyAlignment="1">
      <alignment horizontal="right" vertical="center"/>
    </xf>
    <xf numFmtId="0" fontId="26" fillId="33" borderId="0" xfId="0" applyFont="1" applyFill="1" applyAlignment="1">
      <alignment horizontal="center" vertical="center"/>
    </xf>
    <xf numFmtId="0" fontId="26" fillId="33" borderId="0" xfId="0" applyFont="1" applyFill="1" applyAlignment="1">
      <alignment horizontal="left" vertical="center"/>
    </xf>
    <xf numFmtId="0" fontId="27" fillId="33" borderId="0" xfId="0" applyFont="1" applyFill="1" applyAlignment="1">
      <alignment horizontal="center" vertical="center"/>
    </xf>
    <xf numFmtId="0" fontId="29" fillId="0" borderId="0" xfId="0" applyFont="1" applyAlignment="1">
      <alignment horizontal="right" vertical="center"/>
    </xf>
    <xf numFmtId="0" fontId="29" fillId="0" borderId="0" xfId="0" applyFont="1" applyAlignment="1">
      <alignment horizontal="center" vertical="center"/>
    </xf>
    <xf numFmtId="0" fontId="29"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center"/>
    </xf>
    <xf numFmtId="0" fontId="37" fillId="0" borderId="0" xfId="0" applyFont="1" applyAlignment="1">
      <alignment horizontal="center" vertical="center"/>
    </xf>
    <xf numFmtId="0" fontId="0" fillId="0" borderId="0" xfId="0" applyFont="1" applyAlignment="1">
      <alignment vertical="center"/>
    </xf>
    <xf numFmtId="0" fontId="45" fillId="0" borderId="0" xfId="0" applyFont="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9" fillId="0" borderId="29" xfId="0" applyFont="1" applyBorder="1" applyAlignment="1">
      <alignment horizontal="center" vertical="center"/>
    </xf>
    <xf numFmtId="0" fontId="37" fillId="0" borderId="12" xfId="0" applyFont="1" applyBorder="1" applyAlignment="1">
      <alignment vertical="center"/>
    </xf>
    <xf numFmtId="0" fontId="36" fillId="0" borderId="12" xfId="0" applyFont="1" applyBorder="1" applyAlignment="1">
      <alignment vertical="center"/>
    </xf>
    <xf numFmtId="0" fontId="23" fillId="0" borderId="12" xfId="0" applyFont="1" applyBorder="1" applyAlignment="1">
      <alignment vertical="center"/>
    </xf>
    <xf numFmtId="0" fontId="53" fillId="0" borderId="12" xfId="0" applyFont="1" applyBorder="1" applyAlignment="1">
      <alignment horizontal="center" vertical="center"/>
    </xf>
    <xf numFmtId="0" fontId="37" fillId="0" borderId="0" xfId="0" applyFont="1" applyAlignment="1">
      <alignment vertical="center"/>
    </xf>
    <xf numFmtId="49" fontId="54" fillId="0" borderId="0" xfId="0" applyNumberFormat="1" applyFont="1" applyBorder="1" applyAlignment="1">
      <alignment horizontal="left" vertical="center"/>
    </xf>
    <xf numFmtId="0" fontId="37" fillId="0" borderId="0" xfId="0" applyFont="1" applyAlignment="1">
      <alignment horizontal="center" vertical="center"/>
    </xf>
    <xf numFmtId="0" fontId="55" fillId="0" borderId="17" xfId="0" applyFont="1" applyBorder="1" applyAlignment="1">
      <alignment horizontal="right" vertical="center"/>
    </xf>
    <xf numFmtId="0" fontId="36" fillId="0" borderId="0" xfId="0" applyFont="1" applyAlignment="1">
      <alignment vertical="center"/>
    </xf>
    <xf numFmtId="0" fontId="45" fillId="0" borderId="18" xfId="0" applyFont="1" applyBorder="1" applyAlignment="1">
      <alignment horizontal="center" vertical="center"/>
    </xf>
    <xf numFmtId="0" fontId="39" fillId="0" borderId="0" xfId="0" applyFont="1" applyAlignment="1">
      <alignment horizontal="left" vertical="center"/>
    </xf>
    <xf numFmtId="0" fontId="45" fillId="0" borderId="0" xfId="0" applyFont="1" applyAlignment="1">
      <alignment horizontal="left" vertical="center"/>
    </xf>
    <xf numFmtId="0" fontId="39" fillId="0" borderId="12" xfId="0" applyFont="1" applyBorder="1" applyAlignment="1">
      <alignment horizontal="left" vertical="center"/>
    </xf>
    <xf numFmtId="0" fontId="44" fillId="0" borderId="12" xfId="0" applyFont="1" applyBorder="1" applyAlignment="1">
      <alignment horizontal="right" vertical="center"/>
    </xf>
    <xf numFmtId="0" fontId="0" fillId="0" borderId="12" xfId="0" applyFont="1" applyBorder="1" applyAlignment="1">
      <alignment vertical="center"/>
    </xf>
    <xf numFmtId="0" fontId="45" fillId="0" borderId="17" xfId="0" applyFont="1" applyBorder="1" applyAlignment="1">
      <alignment horizontal="center" vertical="center"/>
    </xf>
    <xf numFmtId="0" fontId="45" fillId="0" borderId="0" xfId="0" applyFont="1" applyBorder="1" applyAlignment="1">
      <alignment vertical="center"/>
    </xf>
    <xf numFmtId="0" fontId="37" fillId="0" borderId="0" xfId="0" applyFont="1" applyBorder="1" applyAlignment="1">
      <alignment horizontal="left" vertical="center"/>
    </xf>
    <xf numFmtId="0" fontId="44" fillId="0" borderId="17" xfId="0" applyFont="1" applyBorder="1" applyAlignment="1">
      <alignment horizontal="right" vertical="center"/>
    </xf>
    <xf numFmtId="0" fontId="56" fillId="0" borderId="0" xfId="0" applyFont="1" applyBorder="1" applyAlignment="1">
      <alignment vertical="center"/>
    </xf>
    <xf numFmtId="0" fontId="37" fillId="0" borderId="12" xfId="0" applyFont="1" applyBorder="1" applyAlignment="1">
      <alignment vertical="center"/>
    </xf>
    <xf numFmtId="0" fontId="45" fillId="0" borderId="18" xfId="0" applyFont="1" applyBorder="1" applyAlignment="1">
      <alignment vertical="center"/>
    </xf>
    <xf numFmtId="0" fontId="37" fillId="0" borderId="0" xfId="0" applyFont="1" applyAlignment="1">
      <alignment horizontal="left" vertical="center"/>
    </xf>
    <xf numFmtId="0" fontId="56" fillId="0" borderId="0" xfId="0" applyFont="1" applyAlignment="1">
      <alignment vertical="center"/>
    </xf>
    <xf numFmtId="0" fontId="44" fillId="0" borderId="0" xfId="0" applyFont="1" applyAlignment="1">
      <alignment horizontal="right" vertical="center"/>
    </xf>
    <xf numFmtId="0" fontId="38" fillId="0" borderId="0" xfId="0" applyFont="1" applyAlignment="1">
      <alignment horizontal="center" vertical="center"/>
    </xf>
    <xf numFmtId="0" fontId="45" fillId="0" borderId="0" xfId="0" applyFont="1" applyAlignment="1">
      <alignment horizontal="center" vertical="center"/>
    </xf>
    <xf numFmtId="0" fontId="45" fillId="0" borderId="12" xfId="0" applyFont="1" applyBorder="1" applyAlignment="1">
      <alignment horizontal="center" vertical="center"/>
    </xf>
    <xf numFmtId="0" fontId="37" fillId="0" borderId="18" xfId="0" applyFont="1" applyBorder="1" applyAlignment="1">
      <alignment horizontal="right" vertical="center"/>
    </xf>
    <xf numFmtId="0" fontId="37" fillId="0" borderId="0" xfId="0" applyFont="1" applyBorder="1" applyAlignment="1">
      <alignment vertical="center"/>
    </xf>
    <xf numFmtId="0" fontId="45" fillId="0" borderId="18" xfId="0" applyFont="1" applyBorder="1" applyAlignment="1">
      <alignment horizontal="left" vertical="center"/>
    </xf>
    <xf numFmtId="0" fontId="45" fillId="0" borderId="0" xfId="0" applyFont="1" applyBorder="1" applyAlignment="1">
      <alignment horizontal="left" vertical="center"/>
    </xf>
    <xf numFmtId="0" fontId="44" fillId="0" borderId="0" xfId="0" applyFont="1" applyBorder="1" applyAlignment="1">
      <alignment horizontal="right" vertical="center"/>
    </xf>
    <xf numFmtId="0" fontId="39" fillId="0" borderId="0" xfId="0" applyFont="1" applyBorder="1" applyAlignment="1">
      <alignment horizontal="left" vertical="center"/>
    </xf>
    <xf numFmtId="0" fontId="37"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49" fontId="57" fillId="0" borderId="0" xfId="0" applyNumberFormat="1" applyFont="1" applyAlignment="1">
      <alignment vertical="center"/>
    </xf>
    <xf numFmtId="0" fontId="25" fillId="0" borderId="0" xfId="0" applyFont="1" applyAlignment="1">
      <alignment/>
    </xf>
    <xf numFmtId="49" fontId="54" fillId="0" borderId="0" xfId="0" applyNumberFormat="1" applyFont="1" applyAlignment="1">
      <alignment horizontal="right" vertical="center"/>
    </xf>
    <xf numFmtId="0" fontId="44" fillId="0" borderId="18" xfId="0" applyFont="1" applyBorder="1" applyAlignment="1">
      <alignment horizontal="right" vertical="center"/>
    </xf>
    <xf numFmtId="0" fontId="34" fillId="0" borderId="0" xfId="0" applyFont="1" applyAlignment="1">
      <alignment/>
    </xf>
    <xf numFmtId="0" fontId="58" fillId="0" borderId="0" xfId="0" applyFont="1" applyAlignment="1">
      <alignment/>
    </xf>
    <xf numFmtId="0" fontId="59" fillId="0" borderId="10" xfId="46" applyNumberFormat="1" applyFont="1" applyBorder="1" applyAlignment="1" applyProtection="1">
      <alignment vertical="center"/>
      <protection locked="0"/>
    </xf>
    <xf numFmtId="0" fontId="39" fillId="0" borderId="0" xfId="0" applyFont="1" applyAlignment="1">
      <alignment horizontal="left" vertical="center"/>
    </xf>
    <xf numFmtId="0" fontId="45" fillId="0" borderId="0" xfId="0" applyFont="1" applyAlignment="1">
      <alignment horizontal="left" vertical="center"/>
    </xf>
    <xf numFmtId="0" fontId="37" fillId="0" borderId="0" xfId="0" applyFont="1" applyAlignment="1">
      <alignment vertical="center"/>
    </xf>
    <xf numFmtId="0" fontId="45" fillId="0" borderId="0" xfId="0" applyFont="1" applyAlignment="1">
      <alignment vertical="center"/>
    </xf>
    <xf numFmtId="0" fontId="39" fillId="0" borderId="12" xfId="0" applyFont="1" applyBorder="1" applyAlignment="1">
      <alignment horizontal="left" vertical="center"/>
    </xf>
    <xf numFmtId="0" fontId="44" fillId="0" borderId="12" xfId="0" applyFont="1" applyBorder="1" applyAlignment="1">
      <alignment horizontal="right" vertical="center"/>
    </xf>
    <xf numFmtId="0" fontId="45" fillId="0" borderId="18" xfId="0" applyFont="1" applyBorder="1" applyAlignment="1">
      <alignment vertical="center"/>
    </xf>
    <xf numFmtId="0" fontId="37" fillId="0" borderId="0" xfId="0" applyFont="1" applyAlignment="1">
      <alignment horizontal="left" vertical="center"/>
    </xf>
    <xf numFmtId="0" fontId="56" fillId="0" borderId="0" xfId="0" applyFont="1" applyAlignment="1">
      <alignment vertical="center"/>
    </xf>
    <xf numFmtId="0" fontId="44" fillId="0" borderId="0" xfId="0" applyFont="1" applyAlignment="1">
      <alignment horizontal="right" vertical="center"/>
    </xf>
    <xf numFmtId="0" fontId="45" fillId="0" borderId="18" xfId="0" applyFont="1" applyBorder="1" applyAlignment="1">
      <alignment horizontal="right" vertical="center"/>
    </xf>
    <xf numFmtId="0" fontId="37" fillId="0" borderId="18" xfId="0" applyFont="1" applyBorder="1" applyAlignment="1">
      <alignment horizontal="right" vertical="center"/>
    </xf>
    <xf numFmtId="0" fontId="45" fillId="0" borderId="18" xfId="0" applyFont="1" applyBorder="1" applyAlignment="1">
      <alignment horizontal="left" vertical="center"/>
    </xf>
    <xf numFmtId="0" fontId="44" fillId="0" borderId="17" xfId="0" applyFont="1" applyBorder="1" applyAlignment="1">
      <alignment horizontal="right" vertical="center"/>
    </xf>
    <xf numFmtId="0" fontId="44" fillId="0" borderId="18" xfId="0" applyFont="1" applyBorder="1" applyAlignment="1">
      <alignment horizontal="right" vertical="center"/>
    </xf>
    <xf numFmtId="0" fontId="37" fillId="0" borderId="0" xfId="0" applyFont="1" applyAlignment="1">
      <alignment horizontal="right" vertical="center"/>
    </xf>
    <xf numFmtId="0" fontId="46" fillId="0" borderId="0" xfId="0" applyFont="1" applyAlignment="1">
      <alignment horizontal="right" vertical="center"/>
    </xf>
    <xf numFmtId="0" fontId="45" fillId="0" borderId="18" xfId="0" applyFont="1" applyBorder="1" applyAlignment="1">
      <alignment horizontal="center" vertical="center"/>
    </xf>
    <xf numFmtId="0" fontId="45" fillId="0" borderId="12" xfId="0" applyFont="1" applyBorder="1" applyAlignment="1">
      <alignment vertical="center"/>
    </xf>
    <xf numFmtId="0" fontId="53" fillId="0" borderId="17" xfId="0" applyFont="1" applyBorder="1" applyAlignment="1">
      <alignment horizontal="center" vertical="center"/>
    </xf>
    <xf numFmtId="0" fontId="39" fillId="0" borderId="0" xfId="0" applyFont="1" applyBorder="1" applyAlignment="1">
      <alignment horizontal="left" vertical="center"/>
    </xf>
    <xf numFmtId="0" fontId="37"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left" vertical="center"/>
    </xf>
    <xf numFmtId="0" fontId="44" fillId="0" borderId="0" xfId="0" applyFont="1" applyBorder="1" applyAlignment="1">
      <alignment horizontal="right" vertical="center"/>
    </xf>
    <xf numFmtId="49" fontId="37" fillId="0" borderId="0" xfId="0" applyNumberFormat="1" applyFont="1" applyAlignment="1">
      <alignment horizontal="center" vertical="center"/>
    </xf>
    <xf numFmtId="1" fontId="37" fillId="0" borderId="0" xfId="0" applyNumberFormat="1" applyFont="1" applyAlignment="1">
      <alignment horizontal="center" vertical="center"/>
    </xf>
    <xf numFmtId="49" fontId="37" fillId="0" borderId="0" xfId="0" applyNumberFormat="1" applyFont="1" applyAlignment="1">
      <alignment vertical="center"/>
    </xf>
    <xf numFmtId="49" fontId="0" fillId="0" borderId="0" xfId="0" applyNumberFormat="1" applyAlignment="1">
      <alignment vertical="center"/>
    </xf>
    <xf numFmtId="49" fontId="45" fillId="0" borderId="0" xfId="0" applyNumberFormat="1" applyFont="1" applyAlignment="1">
      <alignment horizontal="center" vertical="center"/>
    </xf>
    <xf numFmtId="49" fontId="45" fillId="0" borderId="0" xfId="0" applyNumberFormat="1" applyFont="1" applyAlignment="1">
      <alignment vertical="center"/>
    </xf>
    <xf numFmtId="49" fontId="60" fillId="0" borderId="0" xfId="0" applyNumberFormat="1" applyFont="1" applyAlignment="1">
      <alignment vertical="center"/>
    </xf>
    <xf numFmtId="0" fontId="26" fillId="0" borderId="20"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49" fontId="28" fillId="0" borderId="21" xfId="0" applyNumberFormat="1" applyFont="1" applyFill="1" applyBorder="1" applyAlignment="1">
      <alignment horizontal="center" vertical="center"/>
    </xf>
    <xf numFmtId="49" fontId="28" fillId="0" borderId="21" xfId="0" applyNumberFormat="1" applyFont="1" applyFill="1" applyBorder="1" applyAlignment="1">
      <alignment vertical="center"/>
    </xf>
    <xf numFmtId="49" fontId="28" fillId="0" borderId="21" xfId="0" applyNumberFormat="1" applyFont="1" applyFill="1" applyBorder="1" applyAlignment="1">
      <alignment horizontal="centerContinuous" vertical="center"/>
    </xf>
    <xf numFmtId="49" fontId="28" fillId="0" borderId="14" xfId="0" applyNumberFormat="1" applyFont="1" applyFill="1" applyBorder="1" applyAlignment="1">
      <alignment horizontal="centerContinuous" vertical="center"/>
    </xf>
    <xf numFmtId="49" fontId="27" fillId="0" borderId="21" xfId="0" applyNumberFormat="1" applyFont="1" applyFill="1" applyBorder="1" applyAlignment="1">
      <alignment vertical="center"/>
    </xf>
    <xf numFmtId="49" fontId="27" fillId="0" borderId="14" xfId="0" applyNumberFormat="1" applyFont="1" applyFill="1" applyBorder="1" applyAlignment="1">
      <alignment vertical="center"/>
    </xf>
    <xf numFmtId="49" fontId="26" fillId="0" borderId="21" xfId="0" applyNumberFormat="1" applyFont="1" applyFill="1" applyBorder="1" applyAlignment="1">
      <alignment horizontal="left" vertical="center"/>
    </xf>
    <xf numFmtId="49" fontId="26" fillId="0" borderId="14" xfId="0" applyNumberFormat="1" applyFont="1" applyFill="1" applyBorder="1" applyAlignment="1">
      <alignment horizontal="left" vertical="center"/>
    </xf>
    <xf numFmtId="0" fontId="33" fillId="0" borderId="0" xfId="0" applyFont="1" applyAlignment="1">
      <alignment vertical="center"/>
    </xf>
    <xf numFmtId="49" fontId="33" fillId="0" borderId="23" xfId="0" applyNumberFormat="1" applyFont="1" applyFill="1" applyBorder="1" applyAlignment="1">
      <alignment vertical="center"/>
    </xf>
    <xf numFmtId="49" fontId="33" fillId="0" borderId="0" xfId="0" applyNumberFormat="1" applyFont="1" applyFill="1" applyBorder="1" applyAlignment="1">
      <alignment vertical="center"/>
    </xf>
    <xf numFmtId="49" fontId="33" fillId="0" borderId="18" xfId="0" applyNumberFormat="1" applyFont="1" applyFill="1" applyBorder="1" applyAlignment="1">
      <alignment horizontal="right" vertical="center"/>
    </xf>
    <xf numFmtId="49" fontId="33" fillId="0" borderId="0" xfId="0" applyNumberFormat="1" applyFont="1" applyFill="1" applyBorder="1" applyAlignment="1">
      <alignment horizontal="center" vertical="center"/>
    </xf>
    <xf numFmtId="0" fontId="33" fillId="0" borderId="0" xfId="0" applyFont="1" applyFill="1" applyBorder="1" applyAlignment="1">
      <alignment vertical="center"/>
    </xf>
    <xf numFmtId="49" fontId="33" fillId="0" borderId="18" xfId="0" applyNumberFormat="1" applyFont="1" applyFill="1" applyBorder="1" applyAlignment="1">
      <alignment vertical="center"/>
    </xf>
    <xf numFmtId="49" fontId="48"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49" fontId="34" fillId="0" borderId="18" xfId="0" applyNumberFormat="1" applyFont="1" applyFill="1" applyBorder="1" applyAlignment="1">
      <alignment vertical="center"/>
    </xf>
    <xf numFmtId="49" fontId="26" fillId="0" borderId="25" xfId="0" applyNumberFormat="1" applyFont="1" applyFill="1" applyBorder="1" applyAlignment="1">
      <alignment vertical="center"/>
    </xf>
    <xf numFmtId="49" fontId="26" fillId="0" borderId="24" xfId="0" applyNumberFormat="1" applyFont="1" applyFill="1" applyBorder="1" applyAlignment="1">
      <alignment vertical="center"/>
    </xf>
    <xf numFmtId="0" fontId="33" fillId="0" borderId="12" xfId="0" applyFont="1" applyFill="1" applyBorder="1" applyAlignment="1">
      <alignment vertical="center"/>
    </xf>
    <xf numFmtId="49" fontId="34" fillId="0" borderId="12" xfId="0" applyNumberFormat="1" applyFont="1" applyFill="1" applyBorder="1" applyAlignment="1">
      <alignment vertical="center"/>
    </xf>
    <xf numFmtId="49" fontId="33" fillId="0" borderId="12" xfId="0" applyNumberFormat="1" applyFont="1" applyFill="1" applyBorder="1" applyAlignment="1">
      <alignment vertical="center"/>
    </xf>
    <xf numFmtId="49" fontId="34" fillId="0" borderId="17" xfId="0" applyNumberFormat="1" applyFont="1" applyFill="1" applyBorder="1" applyAlignment="1">
      <alignment vertical="center"/>
    </xf>
    <xf numFmtId="49" fontId="33" fillId="0" borderId="26" xfId="0" applyNumberFormat="1" applyFont="1" applyFill="1" applyBorder="1" applyAlignment="1">
      <alignment vertical="center"/>
    </xf>
    <xf numFmtId="49" fontId="33" fillId="0" borderId="17" xfId="0" applyNumberFormat="1" applyFont="1" applyFill="1" applyBorder="1" applyAlignment="1">
      <alignment horizontal="right" vertical="center"/>
    </xf>
    <xf numFmtId="0" fontId="33" fillId="0" borderId="23" xfId="0" applyFont="1" applyFill="1" applyBorder="1" applyAlignment="1">
      <alignment vertical="center"/>
    </xf>
    <xf numFmtId="49" fontId="33" fillId="0" borderId="0" xfId="0" applyNumberFormat="1" applyFont="1" applyFill="1" applyBorder="1" applyAlignment="1">
      <alignment horizontal="right" vertical="center"/>
    </xf>
    <xf numFmtId="0" fontId="26" fillId="0" borderId="26" xfId="0" applyFont="1" applyFill="1" applyBorder="1" applyAlignment="1">
      <alignment vertical="center"/>
    </xf>
    <xf numFmtId="0" fontId="26" fillId="0" borderId="12" xfId="0" applyFont="1" applyFill="1" applyBorder="1" applyAlignment="1">
      <alignment vertical="center"/>
    </xf>
    <xf numFmtId="0" fontId="26" fillId="0" borderId="27" xfId="0" applyFont="1" applyFill="1" applyBorder="1" applyAlignment="1">
      <alignment vertical="center"/>
    </xf>
    <xf numFmtId="0" fontId="33" fillId="0" borderId="18" xfId="0" applyFont="1" applyFill="1" applyBorder="1" applyAlignment="1">
      <alignment horizontal="right" vertical="center"/>
    </xf>
    <xf numFmtId="0" fontId="33" fillId="0" borderId="17" xfId="0" applyFont="1" applyFill="1" applyBorder="1" applyAlignment="1">
      <alignment horizontal="right" vertical="center"/>
    </xf>
    <xf numFmtId="49" fontId="33" fillId="0" borderId="12" xfId="0" applyNumberFormat="1" applyFont="1" applyFill="1" applyBorder="1" applyAlignment="1">
      <alignment horizontal="center" vertical="center"/>
    </xf>
    <xf numFmtId="49" fontId="33" fillId="0" borderId="17" xfId="0" applyNumberFormat="1" applyFont="1" applyFill="1" applyBorder="1" applyAlignment="1">
      <alignment vertical="center"/>
    </xf>
    <xf numFmtId="49" fontId="48" fillId="0" borderId="12" xfId="0" applyNumberFormat="1" applyFont="1" applyFill="1" applyBorder="1" applyAlignment="1">
      <alignment horizontal="center" vertical="center"/>
    </xf>
    <xf numFmtId="0" fontId="41" fillId="0" borderId="17" xfId="0" applyFont="1" applyFill="1" applyBorder="1" applyAlignment="1">
      <alignment horizontal="right" vertical="center"/>
    </xf>
    <xf numFmtId="0" fontId="19" fillId="0" borderId="0" xfId="0" applyFont="1" applyAlignment="1">
      <alignment horizontal="center" vertical="center"/>
    </xf>
    <xf numFmtId="0" fontId="61" fillId="0" borderId="0" xfId="42" applyFont="1" applyAlignment="1">
      <alignment/>
    </xf>
    <xf numFmtId="0" fontId="62" fillId="0" borderId="10" xfId="46" applyNumberFormat="1" applyFont="1" applyBorder="1" applyAlignment="1" applyProtection="1">
      <alignment vertical="center"/>
      <protection locked="0"/>
    </xf>
    <xf numFmtId="0" fontId="37" fillId="0" borderId="21" xfId="0" applyFont="1" applyBorder="1" applyAlignment="1">
      <alignment horizontal="center" vertical="center"/>
    </xf>
    <xf numFmtId="0" fontId="40" fillId="0" borderId="0" xfId="0" applyFont="1" applyAlignment="1">
      <alignment horizontal="left" vertical="center"/>
    </xf>
    <xf numFmtId="0" fontId="40" fillId="0" borderId="12" xfId="0" applyFont="1" applyBorder="1" applyAlignment="1">
      <alignment horizontal="left" vertical="center"/>
    </xf>
    <xf numFmtId="0" fontId="37" fillId="0" borderId="25" xfId="0" applyFont="1" applyBorder="1" applyAlignment="1">
      <alignment horizontal="right" vertical="center"/>
    </xf>
    <xf numFmtId="0" fontId="63" fillId="0" borderId="0" xfId="0" applyFont="1" applyAlignment="1">
      <alignment vertical="center"/>
    </xf>
    <xf numFmtId="0" fontId="63" fillId="0" borderId="18" xfId="0" applyFont="1" applyBorder="1" applyAlignment="1">
      <alignment horizontal="right" vertical="center"/>
    </xf>
    <xf numFmtId="49" fontId="37" fillId="0" borderId="0" xfId="0" applyNumberFormat="1" applyFont="1" applyAlignment="1">
      <alignment horizontal="right" vertical="center"/>
    </xf>
    <xf numFmtId="0" fontId="37" fillId="0" borderId="25" xfId="0" applyFont="1" applyBorder="1" applyAlignment="1">
      <alignment vertical="center"/>
    </xf>
    <xf numFmtId="0" fontId="63" fillId="0" borderId="0" xfId="0" applyFont="1" applyAlignment="1">
      <alignment horizontal="right" vertical="center"/>
    </xf>
    <xf numFmtId="0" fontId="46" fillId="0" borderId="0" xfId="0" applyFont="1" applyAlignment="1">
      <alignment horizontal="right" vertical="center"/>
    </xf>
    <xf numFmtId="0" fontId="45" fillId="0" borderId="12" xfId="0" applyFont="1" applyBorder="1" applyAlignment="1">
      <alignment vertical="center"/>
    </xf>
    <xf numFmtId="0" fontId="37" fillId="0" borderId="23" xfId="0" applyFont="1" applyBorder="1" applyAlignment="1">
      <alignment vertical="center"/>
    </xf>
    <xf numFmtId="0" fontId="26" fillId="33" borderId="20" xfId="0" applyFont="1" applyFill="1" applyBorder="1" applyAlignment="1">
      <alignment vertical="center"/>
    </xf>
    <xf numFmtId="0" fontId="26" fillId="33" borderId="21" xfId="0" applyFont="1" applyFill="1" applyBorder="1" applyAlignment="1">
      <alignment vertical="center"/>
    </xf>
    <xf numFmtId="0" fontId="26" fillId="33" borderId="22" xfId="0" applyFont="1" applyFill="1" applyBorder="1" applyAlignment="1">
      <alignment vertical="center"/>
    </xf>
    <xf numFmtId="49" fontId="28" fillId="33" borderId="21" xfId="0" applyNumberFormat="1" applyFont="1" applyFill="1" applyBorder="1" applyAlignment="1">
      <alignment horizontal="center" vertical="center"/>
    </xf>
    <xf numFmtId="49" fontId="28" fillId="33" borderId="21" xfId="0" applyNumberFormat="1" applyFont="1" applyFill="1" applyBorder="1" applyAlignment="1">
      <alignment vertical="center"/>
    </xf>
    <xf numFmtId="49" fontId="28" fillId="33" borderId="21" xfId="0" applyNumberFormat="1" applyFont="1" applyFill="1" applyBorder="1" applyAlignment="1">
      <alignment horizontal="centerContinuous" vertical="center"/>
    </xf>
    <xf numFmtId="49" fontId="28" fillId="33" borderId="14" xfId="0" applyNumberFormat="1" applyFont="1" applyFill="1" applyBorder="1" applyAlignment="1">
      <alignment horizontal="centerContinuous" vertical="center"/>
    </xf>
    <xf numFmtId="49" fontId="26" fillId="33" borderId="21" xfId="0" applyNumberFormat="1" applyFont="1" applyFill="1" applyBorder="1" applyAlignment="1">
      <alignment horizontal="left" vertical="center"/>
    </xf>
    <xf numFmtId="49" fontId="27" fillId="33" borderId="21" xfId="0" applyNumberFormat="1" applyFont="1" applyFill="1" applyBorder="1" applyAlignment="1">
      <alignment vertical="center"/>
    </xf>
    <xf numFmtId="49" fontId="27" fillId="33" borderId="14" xfId="0" applyNumberFormat="1" applyFont="1" applyFill="1" applyBorder="1" applyAlignment="1">
      <alignment vertical="center"/>
    </xf>
    <xf numFmtId="49" fontId="26" fillId="33" borderId="20" xfId="0" applyNumberFormat="1" applyFont="1" applyFill="1" applyBorder="1" applyAlignment="1">
      <alignment horizontal="left" vertical="center"/>
    </xf>
    <xf numFmtId="49" fontId="26" fillId="33" borderId="14" xfId="0" applyNumberFormat="1" applyFont="1" applyFill="1" applyBorder="1" applyAlignment="1">
      <alignment horizontal="left" vertical="center"/>
    </xf>
    <xf numFmtId="49" fontId="33" fillId="0" borderId="23" xfId="0" applyNumberFormat="1" applyFont="1" applyBorder="1" applyAlignment="1">
      <alignment vertical="center"/>
    </xf>
    <xf numFmtId="49" fontId="33" fillId="0" borderId="0" xfId="0" applyNumberFormat="1" applyFont="1" applyAlignment="1">
      <alignment vertical="center"/>
    </xf>
    <xf numFmtId="49" fontId="33" fillId="0" borderId="18" xfId="0" applyNumberFormat="1" applyFont="1" applyBorder="1" applyAlignment="1">
      <alignment horizontal="right" vertical="center"/>
    </xf>
    <xf numFmtId="49" fontId="33" fillId="0" borderId="0" xfId="0" applyNumberFormat="1" applyFont="1" applyAlignment="1">
      <alignment horizontal="center" vertical="center"/>
    </xf>
    <xf numFmtId="0" fontId="33" fillId="35" borderId="0" xfId="0" applyFont="1" applyFill="1" applyAlignment="1">
      <alignment vertical="center"/>
    </xf>
    <xf numFmtId="49" fontId="33" fillId="35" borderId="0" xfId="0" applyNumberFormat="1" applyFont="1" applyFill="1" applyAlignment="1">
      <alignment horizontal="center" vertical="center"/>
    </xf>
    <xf numFmtId="49" fontId="33" fillId="35" borderId="18" xfId="0" applyNumberFormat="1" applyFont="1" applyFill="1" applyBorder="1" applyAlignment="1">
      <alignment vertical="center"/>
    </xf>
    <xf numFmtId="49" fontId="48" fillId="0" borderId="20" xfId="0" applyNumberFormat="1" applyFont="1" applyBorder="1" applyAlignment="1">
      <alignment horizontal="center" vertical="center"/>
    </xf>
    <xf numFmtId="49" fontId="33" fillId="0" borderId="21" xfId="0" applyNumberFormat="1" applyFont="1" applyBorder="1" applyAlignment="1">
      <alignment vertical="center"/>
    </xf>
    <xf numFmtId="49" fontId="34" fillId="0" borderId="21" xfId="0" applyNumberFormat="1" applyFont="1" applyBorder="1" applyAlignment="1">
      <alignment vertical="center"/>
    </xf>
    <xf numFmtId="49" fontId="34" fillId="0" borderId="14" xfId="0" applyNumberFormat="1" applyFont="1" applyBorder="1" applyAlignment="1">
      <alignment vertical="center"/>
    </xf>
    <xf numFmtId="49" fontId="26" fillId="33" borderId="25" xfId="0" applyNumberFormat="1" applyFont="1" applyFill="1" applyBorder="1" applyAlignment="1">
      <alignment vertical="center"/>
    </xf>
    <xf numFmtId="49" fontId="26" fillId="33" borderId="24" xfId="0" applyNumberFormat="1" applyFont="1" applyFill="1" applyBorder="1" applyAlignment="1">
      <alignment vertical="center"/>
    </xf>
    <xf numFmtId="49" fontId="34" fillId="33" borderId="18" xfId="0" applyNumberFormat="1" applyFont="1" applyFill="1" applyBorder="1" applyAlignment="1">
      <alignment vertical="center"/>
    </xf>
    <xf numFmtId="49" fontId="26" fillId="33" borderId="20" xfId="0" applyNumberFormat="1" applyFont="1" applyFill="1" applyBorder="1" applyAlignment="1">
      <alignment vertical="center"/>
    </xf>
    <xf numFmtId="49" fontId="26" fillId="33" borderId="21" xfId="0" applyNumberFormat="1" applyFont="1" applyFill="1" applyBorder="1" applyAlignment="1">
      <alignment vertical="center"/>
    </xf>
    <xf numFmtId="49" fontId="34" fillId="33" borderId="14" xfId="0" applyNumberFormat="1" applyFont="1" applyFill="1" applyBorder="1" applyAlignment="1">
      <alignment vertical="center"/>
    </xf>
    <xf numFmtId="49" fontId="33" fillId="0" borderId="26" xfId="0" applyNumberFormat="1" applyFont="1" applyBorder="1" applyAlignment="1">
      <alignment vertical="center"/>
    </xf>
    <xf numFmtId="49" fontId="33" fillId="0" borderId="12" xfId="0" applyNumberFormat="1" applyFont="1" applyBorder="1" applyAlignment="1">
      <alignment vertical="center"/>
    </xf>
    <xf numFmtId="49" fontId="33" fillId="0" borderId="17" xfId="0" applyNumberFormat="1" applyFont="1" applyBorder="1" applyAlignment="1">
      <alignment horizontal="righ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6" fillId="33" borderId="23" xfId="0" applyNumberFormat="1" applyFont="1" applyFill="1" applyBorder="1" applyAlignment="1">
      <alignment vertical="center"/>
    </xf>
    <xf numFmtId="49" fontId="26" fillId="33" borderId="0" xfId="0" applyNumberFormat="1" applyFont="1" applyFill="1" applyBorder="1" applyAlignment="1">
      <alignment vertical="center"/>
    </xf>
    <xf numFmtId="0" fontId="33" fillId="33" borderId="23" xfId="0" applyFont="1" applyFill="1" applyBorder="1" applyAlignment="1">
      <alignment vertical="center"/>
    </xf>
    <xf numFmtId="49" fontId="33" fillId="33" borderId="0" xfId="0" applyNumberFormat="1" applyFont="1" applyFill="1" applyAlignment="1">
      <alignment horizontal="right" vertical="center"/>
    </xf>
    <xf numFmtId="49" fontId="33" fillId="33" borderId="18" xfId="0" applyNumberFormat="1" applyFont="1" applyFill="1" applyBorder="1" applyAlignment="1">
      <alignment horizontal="right" vertical="center"/>
    </xf>
    <xf numFmtId="0" fontId="26" fillId="33" borderId="26" xfId="0" applyFont="1" applyFill="1" applyBorder="1" applyAlignment="1">
      <alignment vertical="center"/>
    </xf>
    <xf numFmtId="0" fontId="26" fillId="33" borderId="12" xfId="0" applyFont="1" applyFill="1" applyBorder="1" applyAlignment="1">
      <alignment vertical="center"/>
    </xf>
    <xf numFmtId="0" fontId="26" fillId="33" borderId="27" xfId="0" applyFont="1" applyFill="1" applyBorder="1" applyAlignment="1">
      <alignment vertical="center"/>
    </xf>
    <xf numFmtId="49" fontId="34" fillId="0" borderId="12" xfId="0" applyNumberFormat="1" applyFont="1" applyBorder="1" applyAlignment="1">
      <alignment vertical="center"/>
    </xf>
    <xf numFmtId="49" fontId="34" fillId="0" borderId="17" xfId="0" applyNumberFormat="1" applyFont="1" applyBorder="1" applyAlignment="1">
      <alignment vertical="center"/>
    </xf>
    <xf numFmtId="0" fontId="33" fillId="0" borderId="18" xfId="0" applyFont="1" applyBorder="1" applyAlignment="1">
      <alignment horizontal="right" vertical="center"/>
    </xf>
    <xf numFmtId="0" fontId="33" fillId="0" borderId="17" xfId="0" applyFont="1" applyBorder="1" applyAlignment="1">
      <alignment horizontal="right" vertical="center"/>
    </xf>
    <xf numFmtId="49" fontId="33" fillId="0" borderId="12" xfId="0" applyNumberFormat="1" applyFont="1" applyBorder="1" applyAlignment="1">
      <alignment horizontal="center" vertical="center"/>
    </xf>
    <xf numFmtId="0" fontId="33" fillId="35" borderId="12" xfId="0" applyFont="1" applyFill="1" applyBorder="1" applyAlignment="1">
      <alignment vertical="center"/>
    </xf>
    <xf numFmtId="49" fontId="33" fillId="35" borderId="12" xfId="0" applyNumberFormat="1" applyFont="1" applyFill="1" applyBorder="1" applyAlignment="1">
      <alignment horizontal="center" vertical="center"/>
    </xf>
    <xf numFmtId="49" fontId="33" fillId="35" borderId="17" xfId="0" applyNumberFormat="1" applyFont="1" applyFill="1" applyBorder="1" applyAlignment="1">
      <alignment vertical="center"/>
    </xf>
    <xf numFmtId="49" fontId="48" fillId="0" borderId="12" xfId="0" applyNumberFormat="1" applyFont="1" applyBorder="1" applyAlignment="1">
      <alignment horizontal="center" vertical="center"/>
    </xf>
    <xf numFmtId="0" fontId="41" fillId="36" borderId="17" xfId="0" applyFont="1" applyFill="1" applyBorder="1" applyAlignment="1">
      <alignment horizontal="right" vertical="center"/>
    </xf>
    <xf numFmtId="0" fontId="21" fillId="0" borderId="0" xfId="0" applyFont="1" applyAlignment="1">
      <alignment/>
    </xf>
    <xf numFmtId="0" fontId="64" fillId="0" borderId="0" xfId="0" applyFont="1" applyAlignment="1">
      <alignment/>
    </xf>
    <xf numFmtId="0" fontId="65" fillId="0" borderId="0" xfId="0" applyFont="1" applyAlignment="1">
      <alignment/>
    </xf>
    <xf numFmtId="0" fontId="52" fillId="0" borderId="0" xfId="42" applyFont="1" applyAlignment="1">
      <alignment/>
    </xf>
    <xf numFmtId="0" fontId="0" fillId="0" borderId="0" xfId="0" applyAlignment="1">
      <alignment horizontal="left"/>
    </xf>
    <xf numFmtId="0" fontId="23" fillId="33" borderId="0" xfId="0" applyFont="1" applyFill="1" applyAlignment="1">
      <alignment horizontal="left"/>
    </xf>
    <xf numFmtId="0" fontId="0" fillId="33" borderId="0" xfId="0" applyFill="1" applyAlignment="1">
      <alignment horizontal="left"/>
    </xf>
    <xf numFmtId="0" fontId="23" fillId="33" borderId="0" xfId="0" applyFont="1" applyFill="1" applyAlignment="1">
      <alignment horizontal="right"/>
    </xf>
    <xf numFmtId="0" fontId="23" fillId="0" borderId="0" xfId="0" applyFont="1" applyAlignment="1">
      <alignment/>
    </xf>
    <xf numFmtId="0" fontId="23" fillId="0" borderId="0" xfId="0" applyFont="1" applyAlignment="1">
      <alignment horizontal="right"/>
    </xf>
    <xf numFmtId="0" fontId="66" fillId="0" borderId="0" xfId="0" applyFont="1" applyAlignment="1">
      <alignment horizontal="center"/>
    </xf>
    <xf numFmtId="0" fontId="65" fillId="0" borderId="0" xfId="0" applyFont="1" applyAlignment="1">
      <alignment horizontal="center"/>
    </xf>
    <xf numFmtId="0" fontId="65" fillId="0" borderId="13" xfId="0" applyFont="1" applyBorder="1" applyAlignment="1">
      <alignment horizontal="center" vertical="center"/>
    </xf>
    <xf numFmtId="0" fontId="60" fillId="0" borderId="13" xfId="0" applyFont="1" applyBorder="1" applyAlignment="1">
      <alignment/>
    </xf>
    <xf numFmtId="0" fontId="60" fillId="40" borderId="13" xfId="0" applyFont="1" applyFill="1" applyBorder="1" applyAlignment="1">
      <alignment horizontal="center"/>
    </xf>
    <xf numFmtId="0" fontId="60" fillId="0" borderId="13" xfId="0" applyFont="1" applyBorder="1" applyAlignment="1">
      <alignment horizontal="center"/>
    </xf>
    <xf numFmtId="0" fontId="67" fillId="40" borderId="13" xfId="0" applyFont="1" applyFill="1" applyBorder="1" applyAlignment="1">
      <alignment horizontal="center"/>
    </xf>
    <xf numFmtId="0" fontId="65" fillId="0" borderId="19" xfId="0" applyFont="1" applyBorder="1" applyAlignment="1">
      <alignment horizontal="center" vertical="center"/>
    </xf>
    <xf numFmtId="0" fontId="60" fillId="0" borderId="19" xfId="0" applyFont="1" applyBorder="1" applyAlignment="1">
      <alignment/>
    </xf>
    <xf numFmtId="0" fontId="60" fillId="40" borderId="19" xfId="0" applyFont="1" applyFill="1" applyBorder="1" applyAlignment="1">
      <alignment horizontal="center"/>
    </xf>
    <xf numFmtId="0" fontId="60" fillId="0" borderId="19" xfId="0" applyFont="1" applyBorder="1" applyAlignment="1">
      <alignment horizontal="center"/>
    </xf>
    <xf numFmtId="0" fontId="67" fillId="40" borderId="19" xfId="0" applyFont="1" applyFill="1" applyBorder="1" applyAlignment="1">
      <alignment horizontal="center"/>
    </xf>
    <xf numFmtId="0" fontId="0" fillId="0" borderId="0" xfId="0" applyAlignment="1">
      <alignment horizontal="center"/>
    </xf>
    <xf numFmtId="0" fontId="66" fillId="0" borderId="0" xfId="0" applyFont="1" applyAlignment="1">
      <alignment/>
    </xf>
    <xf numFmtId="0" fontId="62" fillId="0" borderId="0" xfId="0" applyFont="1" applyAlignment="1">
      <alignment/>
    </xf>
    <xf numFmtId="0" fontId="59" fillId="0" borderId="0" xfId="0" applyFont="1" applyAlignment="1">
      <alignment horizontal="center"/>
    </xf>
    <xf numFmtId="49" fontId="67" fillId="40" borderId="13" xfId="0" applyNumberFormat="1" applyFont="1" applyFill="1" applyBorder="1" applyAlignment="1">
      <alignment horizontal="center"/>
    </xf>
    <xf numFmtId="49" fontId="67" fillId="40" borderId="19" xfId="0" applyNumberFormat="1" applyFont="1" applyFill="1" applyBorder="1" applyAlignment="1">
      <alignment horizontal="center"/>
    </xf>
    <xf numFmtId="0" fontId="60" fillId="40" borderId="13" xfId="0" applyFont="1" applyFill="1" applyBorder="1" applyAlignment="1">
      <alignment horizontal="center"/>
    </xf>
    <xf numFmtId="0" fontId="60" fillId="40" borderId="19" xfId="0" applyFont="1" applyFill="1" applyBorder="1" applyAlignment="1">
      <alignment horizontal="center"/>
    </xf>
    <xf numFmtId="0" fontId="65" fillId="0" borderId="30" xfId="0" applyFont="1" applyBorder="1" applyAlignment="1">
      <alignment horizontal="center" vertical="center"/>
    </xf>
    <xf numFmtId="0" fontId="67" fillId="40" borderId="0" xfId="0" applyFont="1" applyFill="1" applyBorder="1" applyAlignment="1">
      <alignment horizontal="center"/>
    </xf>
    <xf numFmtId="0" fontId="60" fillId="0" borderId="0" xfId="0" applyFont="1" applyBorder="1" applyAlignment="1">
      <alignment horizontal="center"/>
    </xf>
    <xf numFmtId="0" fontId="60" fillId="40" borderId="0" xfId="0" applyFont="1" applyFill="1" applyBorder="1" applyAlignment="1">
      <alignment horizontal="center"/>
    </xf>
    <xf numFmtId="0" fontId="0" fillId="0" borderId="0" xfId="0"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Денежный_Болванка сеток"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1">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0</xdr:rowOff>
    </xdr:from>
    <xdr:to>
      <xdr:col>16</xdr:col>
      <xdr:colOff>47625</xdr:colOff>
      <xdr:row>0</xdr:row>
      <xdr:rowOff>666750</xdr:rowOff>
    </xdr:to>
    <xdr:pic>
      <xdr:nvPicPr>
        <xdr:cNvPr id="1" name="Рисунок 2" descr="UTK2.jpg"/>
        <xdr:cNvPicPr preferRelativeResize="1">
          <a:picLocks noChangeAspect="1"/>
        </xdr:cNvPicPr>
      </xdr:nvPicPr>
      <xdr:blipFill>
        <a:blip r:embed="rId1"/>
        <a:stretch>
          <a:fillRect/>
        </a:stretch>
      </xdr:blipFill>
      <xdr:spPr>
        <a:xfrm>
          <a:off x="5610225" y="0"/>
          <a:ext cx="7239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xdr:colOff>
      <xdr:row>0</xdr:row>
      <xdr:rowOff>57150</xdr:rowOff>
    </xdr:from>
    <xdr:to>
      <xdr:col>16</xdr:col>
      <xdr:colOff>28575</xdr:colOff>
      <xdr:row>0</xdr:row>
      <xdr:rowOff>723900</xdr:rowOff>
    </xdr:to>
    <xdr:pic>
      <xdr:nvPicPr>
        <xdr:cNvPr id="1" name="Рисунок 2" descr="UTK2.jpg"/>
        <xdr:cNvPicPr preferRelativeResize="1">
          <a:picLocks noChangeAspect="1"/>
        </xdr:cNvPicPr>
      </xdr:nvPicPr>
      <xdr:blipFill>
        <a:blip r:embed="rId1"/>
        <a:stretch>
          <a:fillRect/>
        </a:stretch>
      </xdr:blipFill>
      <xdr:spPr>
        <a:xfrm>
          <a:off x="5591175" y="57150"/>
          <a:ext cx="7239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59</xdr:row>
      <xdr:rowOff>19050</xdr:rowOff>
    </xdr:from>
    <xdr:to>
      <xdr:col>15</xdr:col>
      <xdr:colOff>523875</xdr:colOff>
      <xdr:row>66</xdr:row>
      <xdr:rowOff>38100</xdr:rowOff>
    </xdr:to>
    <xdr:pic>
      <xdr:nvPicPr>
        <xdr:cNvPr id="1" name="Picture 1" descr="Награда"/>
        <xdr:cNvPicPr preferRelativeResize="1">
          <a:picLocks noChangeAspect="1"/>
        </xdr:cNvPicPr>
      </xdr:nvPicPr>
      <xdr:blipFill>
        <a:blip r:embed="rId1"/>
        <a:stretch>
          <a:fillRect/>
        </a:stretch>
      </xdr:blipFill>
      <xdr:spPr>
        <a:xfrm>
          <a:off x="5172075" y="7934325"/>
          <a:ext cx="923925" cy="885825"/>
        </a:xfrm>
        <a:prstGeom prst="rect">
          <a:avLst/>
        </a:prstGeom>
        <a:noFill/>
        <a:ln w="9525" cmpd="sng">
          <a:noFill/>
        </a:ln>
      </xdr:spPr>
    </xdr:pic>
    <xdr:clientData/>
  </xdr:twoCellAnchor>
  <xdr:twoCellAnchor editAs="oneCell">
    <xdr:from>
      <xdr:col>15</xdr:col>
      <xdr:colOff>47625</xdr:colOff>
      <xdr:row>0</xdr:row>
      <xdr:rowOff>0</xdr:rowOff>
    </xdr:from>
    <xdr:to>
      <xdr:col>16</xdr:col>
      <xdr:colOff>57150</xdr:colOff>
      <xdr:row>0</xdr:row>
      <xdr:rowOff>666750</xdr:rowOff>
    </xdr:to>
    <xdr:pic>
      <xdr:nvPicPr>
        <xdr:cNvPr id="2" name="Рисунок 3" descr="UTK2.jpg"/>
        <xdr:cNvPicPr preferRelativeResize="1">
          <a:picLocks noChangeAspect="1"/>
        </xdr:cNvPicPr>
      </xdr:nvPicPr>
      <xdr:blipFill>
        <a:blip r:embed="rId2"/>
        <a:stretch>
          <a:fillRect/>
        </a:stretch>
      </xdr:blipFill>
      <xdr:spPr>
        <a:xfrm>
          <a:off x="5619750" y="0"/>
          <a:ext cx="7239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15</xdr:row>
      <xdr:rowOff>114300</xdr:rowOff>
    </xdr:from>
    <xdr:to>
      <xdr:col>2</xdr:col>
      <xdr:colOff>523875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5000625"/>
          <a:ext cx="457200" cy="438150"/>
        </a:xfrm>
        <a:prstGeom prst="rect">
          <a:avLst/>
        </a:prstGeom>
        <a:noFill/>
        <a:ln w="9525" cmpd="sng">
          <a:noFill/>
        </a:ln>
      </xdr:spPr>
    </xdr:pic>
    <xdr:clientData/>
  </xdr:twoCellAnchor>
  <xdr:twoCellAnchor editAs="oneCell">
    <xdr:from>
      <xdr:col>3</xdr:col>
      <xdr:colOff>66675</xdr:colOff>
      <xdr:row>17</xdr:row>
      <xdr:rowOff>114300</xdr:rowOff>
    </xdr:from>
    <xdr:to>
      <xdr:col>3</xdr:col>
      <xdr:colOff>523875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629275"/>
          <a:ext cx="457200" cy="438150"/>
        </a:xfrm>
        <a:prstGeom prst="rect">
          <a:avLst/>
        </a:prstGeom>
        <a:noFill/>
        <a:ln w="9525" cmpd="sng">
          <a:noFill/>
        </a:ln>
      </xdr:spPr>
    </xdr:pic>
    <xdr:clientData/>
  </xdr:twoCellAnchor>
  <xdr:twoCellAnchor editAs="oneCell">
    <xdr:from>
      <xdr:col>4</xdr:col>
      <xdr:colOff>66675</xdr:colOff>
      <xdr:row>19</xdr:row>
      <xdr:rowOff>114300</xdr:rowOff>
    </xdr:from>
    <xdr:to>
      <xdr:col>4</xdr:col>
      <xdr:colOff>523875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6257925"/>
          <a:ext cx="457200" cy="438150"/>
        </a:xfrm>
        <a:prstGeom prst="rect">
          <a:avLst/>
        </a:prstGeom>
        <a:noFill/>
        <a:ln w="9525" cmpd="sng">
          <a:noFill/>
        </a:ln>
      </xdr:spPr>
    </xdr:pic>
    <xdr:clientData/>
  </xdr:twoCellAnchor>
  <xdr:twoCellAnchor editAs="oneCell">
    <xdr:from>
      <xdr:col>9</xdr:col>
      <xdr:colOff>66675</xdr:colOff>
      <xdr:row>15</xdr:row>
      <xdr:rowOff>114300</xdr:rowOff>
    </xdr:from>
    <xdr:to>
      <xdr:col>9</xdr:col>
      <xdr:colOff>523875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5000625"/>
          <a:ext cx="457200" cy="438150"/>
        </a:xfrm>
        <a:prstGeom prst="rect">
          <a:avLst/>
        </a:prstGeom>
        <a:noFill/>
        <a:ln w="9525" cmpd="sng">
          <a:noFill/>
        </a:ln>
      </xdr:spPr>
    </xdr:pic>
    <xdr:clientData/>
  </xdr:twoCellAnchor>
  <xdr:twoCellAnchor editAs="oneCell">
    <xdr:from>
      <xdr:col>10</xdr:col>
      <xdr:colOff>66675</xdr:colOff>
      <xdr:row>17</xdr:row>
      <xdr:rowOff>114300</xdr:rowOff>
    </xdr:from>
    <xdr:to>
      <xdr:col>10</xdr:col>
      <xdr:colOff>523875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629275"/>
          <a:ext cx="457200" cy="438150"/>
        </a:xfrm>
        <a:prstGeom prst="rect">
          <a:avLst/>
        </a:prstGeom>
        <a:noFill/>
        <a:ln w="9525" cmpd="sng">
          <a:noFill/>
        </a:ln>
      </xdr:spPr>
    </xdr:pic>
    <xdr:clientData/>
  </xdr:twoCellAnchor>
  <xdr:twoCellAnchor editAs="oneCell">
    <xdr:from>
      <xdr:col>11</xdr:col>
      <xdr:colOff>66675</xdr:colOff>
      <xdr:row>19</xdr:row>
      <xdr:rowOff>114300</xdr:rowOff>
    </xdr:from>
    <xdr:to>
      <xdr:col>11</xdr:col>
      <xdr:colOff>523875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6257925"/>
          <a:ext cx="457200" cy="438150"/>
        </a:xfrm>
        <a:prstGeom prst="rect">
          <a:avLst/>
        </a:prstGeom>
        <a:noFill/>
        <a:ln w="9525" cmpd="sng">
          <a:noFill/>
        </a:ln>
      </xdr:spPr>
    </xdr:pic>
    <xdr:clientData/>
  </xdr:twoCellAnchor>
  <xdr:twoCellAnchor editAs="oneCell">
    <xdr:from>
      <xdr:col>2</xdr:col>
      <xdr:colOff>66675</xdr:colOff>
      <xdr:row>26</xdr:row>
      <xdr:rowOff>114300</xdr:rowOff>
    </xdr:from>
    <xdr:to>
      <xdr:col>2</xdr:col>
      <xdr:colOff>523875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658225"/>
          <a:ext cx="457200" cy="438150"/>
        </a:xfrm>
        <a:prstGeom prst="rect">
          <a:avLst/>
        </a:prstGeom>
        <a:noFill/>
        <a:ln w="9525" cmpd="sng">
          <a:noFill/>
        </a:ln>
      </xdr:spPr>
    </xdr:pic>
    <xdr:clientData/>
  </xdr:twoCellAnchor>
  <xdr:twoCellAnchor editAs="oneCell">
    <xdr:from>
      <xdr:col>3</xdr:col>
      <xdr:colOff>66675</xdr:colOff>
      <xdr:row>28</xdr:row>
      <xdr:rowOff>114300</xdr:rowOff>
    </xdr:from>
    <xdr:to>
      <xdr:col>3</xdr:col>
      <xdr:colOff>523875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9286875"/>
          <a:ext cx="457200" cy="438150"/>
        </a:xfrm>
        <a:prstGeom prst="rect">
          <a:avLst/>
        </a:prstGeom>
        <a:noFill/>
        <a:ln w="9525" cmpd="sng">
          <a:noFill/>
        </a:ln>
      </xdr:spPr>
    </xdr:pic>
    <xdr:clientData/>
  </xdr:twoCellAnchor>
  <xdr:twoCellAnchor editAs="oneCell">
    <xdr:from>
      <xdr:col>4</xdr:col>
      <xdr:colOff>66675</xdr:colOff>
      <xdr:row>30</xdr:row>
      <xdr:rowOff>114300</xdr:rowOff>
    </xdr:from>
    <xdr:to>
      <xdr:col>4</xdr:col>
      <xdr:colOff>523875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915525"/>
          <a:ext cx="457200" cy="438150"/>
        </a:xfrm>
        <a:prstGeom prst="rect">
          <a:avLst/>
        </a:prstGeom>
        <a:noFill/>
        <a:ln w="9525" cmpd="sng">
          <a:noFill/>
        </a:ln>
      </xdr:spPr>
    </xdr:pic>
    <xdr:clientData/>
  </xdr:twoCellAnchor>
  <xdr:twoCellAnchor editAs="oneCell">
    <xdr:from>
      <xdr:col>9</xdr:col>
      <xdr:colOff>66675</xdr:colOff>
      <xdr:row>26</xdr:row>
      <xdr:rowOff>114300</xdr:rowOff>
    </xdr:from>
    <xdr:to>
      <xdr:col>9</xdr:col>
      <xdr:colOff>523875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658225"/>
          <a:ext cx="457200" cy="438150"/>
        </a:xfrm>
        <a:prstGeom prst="rect">
          <a:avLst/>
        </a:prstGeom>
        <a:noFill/>
        <a:ln w="9525" cmpd="sng">
          <a:noFill/>
        </a:ln>
      </xdr:spPr>
    </xdr:pic>
    <xdr:clientData/>
  </xdr:twoCellAnchor>
  <xdr:twoCellAnchor editAs="oneCell">
    <xdr:from>
      <xdr:col>10</xdr:col>
      <xdr:colOff>66675</xdr:colOff>
      <xdr:row>28</xdr:row>
      <xdr:rowOff>114300</xdr:rowOff>
    </xdr:from>
    <xdr:to>
      <xdr:col>10</xdr:col>
      <xdr:colOff>523875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9286875"/>
          <a:ext cx="457200" cy="438150"/>
        </a:xfrm>
        <a:prstGeom prst="rect">
          <a:avLst/>
        </a:prstGeom>
        <a:noFill/>
        <a:ln w="9525" cmpd="sng">
          <a:noFill/>
        </a:ln>
      </xdr:spPr>
    </xdr:pic>
    <xdr:clientData/>
  </xdr:twoCellAnchor>
  <xdr:twoCellAnchor editAs="oneCell">
    <xdr:from>
      <xdr:col>11</xdr:col>
      <xdr:colOff>66675</xdr:colOff>
      <xdr:row>30</xdr:row>
      <xdr:rowOff>114300</xdr:rowOff>
    </xdr:from>
    <xdr:to>
      <xdr:col>11</xdr:col>
      <xdr:colOff>523875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915525"/>
          <a:ext cx="457200" cy="438150"/>
        </a:xfrm>
        <a:prstGeom prst="rect">
          <a:avLst/>
        </a:prstGeom>
        <a:noFill/>
        <a:ln w="9525" cmpd="sng">
          <a:noFill/>
        </a:ln>
      </xdr:spPr>
    </xdr:pic>
    <xdr:clientData/>
  </xdr:twoCellAnchor>
  <xdr:twoCellAnchor editAs="oneCell">
    <xdr:from>
      <xdr:col>2</xdr:col>
      <xdr:colOff>66675</xdr:colOff>
      <xdr:row>34</xdr:row>
      <xdr:rowOff>114300</xdr:rowOff>
    </xdr:from>
    <xdr:to>
      <xdr:col>2</xdr:col>
      <xdr:colOff>523875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677650"/>
          <a:ext cx="457200" cy="438150"/>
        </a:xfrm>
        <a:prstGeom prst="rect">
          <a:avLst/>
        </a:prstGeom>
        <a:noFill/>
        <a:ln w="9525" cmpd="sng">
          <a:noFill/>
        </a:ln>
      </xdr:spPr>
    </xdr:pic>
    <xdr:clientData/>
  </xdr:twoCellAnchor>
  <xdr:twoCellAnchor editAs="oneCell">
    <xdr:from>
      <xdr:col>3</xdr:col>
      <xdr:colOff>66675</xdr:colOff>
      <xdr:row>36</xdr:row>
      <xdr:rowOff>114300</xdr:rowOff>
    </xdr:from>
    <xdr:to>
      <xdr:col>3</xdr:col>
      <xdr:colOff>523875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2306300"/>
          <a:ext cx="457200" cy="438150"/>
        </a:xfrm>
        <a:prstGeom prst="rect">
          <a:avLst/>
        </a:prstGeom>
        <a:noFill/>
        <a:ln w="9525" cmpd="sng">
          <a:noFill/>
        </a:ln>
      </xdr:spPr>
    </xdr:pic>
    <xdr:clientData/>
  </xdr:twoCellAnchor>
  <xdr:twoCellAnchor editAs="oneCell">
    <xdr:from>
      <xdr:col>4</xdr:col>
      <xdr:colOff>66675</xdr:colOff>
      <xdr:row>38</xdr:row>
      <xdr:rowOff>114300</xdr:rowOff>
    </xdr:from>
    <xdr:to>
      <xdr:col>4</xdr:col>
      <xdr:colOff>523875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934950"/>
          <a:ext cx="457200" cy="438150"/>
        </a:xfrm>
        <a:prstGeom prst="rect">
          <a:avLst/>
        </a:prstGeom>
        <a:noFill/>
        <a:ln w="9525" cmpd="sng">
          <a:noFill/>
        </a:ln>
      </xdr:spPr>
    </xdr:pic>
    <xdr:clientData/>
  </xdr:twoCellAnchor>
  <xdr:twoCellAnchor editAs="oneCell">
    <xdr:from>
      <xdr:col>9</xdr:col>
      <xdr:colOff>66675</xdr:colOff>
      <xdr:row>34</xdr:row>
      <xdr:rowOff>114300</xdr:rowOff>
    </xdr:from>
    <xdr:to>
      <xdr:col>9</xdr:col>
      <xdr:colOff>523875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677650"/>
          <a:ext cx="457200" cy="438150"/>
        </a:xfrm>
        <a:prstGeom prst="rect">
          <a:avLst/>
        </a:prstGeom>
        <a:noFill/>
        <a:ln w="9525" cmpd="sng">
          <a:noFill/>
        </a:ln>
      </xdr:spPr>
    </xdr:pic>
    <xdr:clientData/>
  </xdr:twoCellAnchor>
  <xdr:twoCellAnchor editAs="oneCell">
    <xdr:from>
      <xdr:col>10</xdr:col>
      <xdr:colOff>66675</xdr:colOff>
      <xdr:row>36</xdr:row>
      <xdr:rowOff>114300</xdr:rowOff>
    </xdr:from>
    <xdr:to>
      <xdr:col>10</xdr:col>
      <xdr:colOff>523875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2306300"/>
          <a:ext cx="457200" cy="438150"/>
        </a:xfrm>
        <a:prstGeom prst="rect">
          <a:avLst/>
        </a:prstGeom>
        <a:noFill/>
        <a:ln w="9525" cmpd="sng">
          <a:noFill/>
        </a:ln>
      </xdr:spPr>
    </xdr:pic>
    <xdr:clientData/>
  </xdr:twoCellAnchor>
  <xdr:twoCellAnchor editAs="oneCell">
    <xdr:from>
      <xdr:col>11</xdr:col>
      <xdr:colOff>66675</xdr:colOff>
      <xdr:row>38</xdr:row>
      <xdr:rowOff>114300</xdr:rowOff>
    </xdr:from>
    <xdr:to>
      <xdr:col>11</xdr:col>
      <xdr:colOff>523875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9349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21</xdr:row>
      <xdr:rowOff>47625</xdr:rowOff>
    </xdr:from>
    <xdr:to>
      <xdr:col>13</xdr:col>
      <xdr:colOff>942975</xdr:colOff>
      <xdr:row>21</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819900"/>
          <a:ext cx="7239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15</xdr:row>
      <xdr:rowOff>114300</xdr:rowOff>
    </xdr:from>
    <xdr:to>
      <xdr:col>2</xdr:col>
      <xdr:colOff>523875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5000625"/>
          <a:ext cx="457200" cy="438150"/>
        </a:xfrm>
        <a:prstGeom prst="rect">
          <a:avLst/>
        </a:prstGeom>
        <a:noFill/>
        <a:ln w="9525" cmpd="sng">
          <a:noFill/>
        </a:ln>
      </xdr:spPr>
    </xdr:pic>
    <xdr:clientData/>
  </xdr:twoCellAnchor>
  <xdr:twoCellAnchor editAs="oneCell">
    <xdr:from>
      <xdr:col>3</xdr:col>
      <xdr:colOff>66675</xdr:colOff>
      <xdr:row>17</xdr:row>
      <xdr:rowOff>114300</xdr:rowOff>
    </xdr:from>
    <xdr:to>
      <xdr:col>3</xdr:col>
      <xdr:colOff>523875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629275"/>
          <a:ext cx="457200" cy="438150"/>
        </a:xfrm>
        <a:prstGeom prst="rect">
          <a:avLst/>
        </a:prstGeom>
        <a:noFill/>
        <a:ln w="9525" cmpd="sng">
          <a:noFill/>
        </a:ln>
      </xdr:spPr>
    </xdr:pic>
    <xdr:clientData/>
  </xdr:twoCellAnchor>
  <xdr:twoCellAnchor editAs="oneCell">
    <xdr:from>
      <xdr:col>4</xdr:col>
      <xdr:colOff>66675</xdr:colOff>
      <xdr:row>19</xdr:row>
      <xdr:rowOff>114300</xdr:rowOff>
    </xdr:from>
    <xdr:to>
      <xdr:col>4</xdr:col>
      <xdr:colOff>523875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6257925"/>
          <a:ext cx="457200" cy="438150"/>
        </a:xfrm>
        <a:prstGeom prst="rect">
          <a:avLst/>
        </a:prstGeom>
        <a:noFill/>
        <a:ln w="9525" cmpd="sng">
          <a:noFill/>
        </a:ln>
      </xdr:spPr>
    </xdr:pic>
    <xdr:clientData/>
  </xdr:twoCellAnchor>
  <xdr:twoCellAnchor editAs="oneCell">
    <xdr:from>
      <xdr:col>9</xdr:col>
      <xdr:colOff>66675</xdr:colOff>
      <xdr:row>15</xdr:row>
      <xdr:rowOff>114300</xdr:rowOff>
    </xdr:from>
    <xdr:to>
      <xdr:col>9</xdr:col>
      <xdr:colOff>523875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5000625"/>
          <a:ext cx="457200" cy="438150"/>
        </a:xfrm>
        <a:prstGeom prst="rect">
          <a:avLst/>
        </a:prstGeom>
        <a:noFill/>
        <a:ln w="9525" cmpd="sng">
          <a:noFill/>
        </a:ln>
      </xdr:spPr>
    </xdr:pic>
    <xdr:clientData/>
  </xdr:twoCellAnchor>
  <xdr:twoCellAnchor editAs="oneCell">
    <xdr:from>
      <xdr:col>10</xdr:col>
      <xdr:colOff>66675</xdr:colOff>
      <xdr:row>17</xdr:row>
      <xdr:rowOff>114300</xdr:rowOff>
    </xdr:from>
    <xdr:to>
      <xdr:col>10</xdr:col>
      <xdr:colOff>523875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629275"/>
          <a:ext cx="457200" cy="438150"/>
        </a:xfrm>
        <a:prstGeom prst="rect">
          <a:avLst/>
        </a:prstGeom>
        <a:noFill/>
        <a:ln w="9525" cmpd="sng">
          <a:noFill/>
        </a:ln>
      </xdr:spPr>
    </xdr:pic>
    <xdr:clientData/>
  </xdr:twoCellAnchor>
  <xdr:twoCellAnchor editAs="oneCell">
    <xdr:from>
      <xdr:col>11</xdr:col>
      <xdr:colOff>66675</xdr:colOff>
      <xdr:row>19</xdr:row>
      <xdr:rowOff>114300</xdr:rowOff>
    </xdr:from>
    <xdr:to>
      <xdr:col>11</xdr:col>
      <xdr:colOff>523875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6257925"/>
          <a:ext cx="457200" cy="438150"/>
        </a:xfrm>
        <a:prstGeom prst="rect">
          <a:avLst/>
        </a:prstGeom>
        <a:noFill/>
        <a:ln w="9525" cmpd="sng">
          <a:noFill/>
        </a:ln>
      </xdr:spPr>
    </xdr:pic>
    <xdr:clientData/>
  </xdr:twoCellAnchor>
  <xdr:twoCellAnchor editAs="oneCell">
    <xdr:from>
      <xdr:col>2</xdr:col>
      <xdr:colOff>66675</xdr:colOff>
      <xdr:row>26</xdr:row>
      <xdr:rowOff>114300</xdr:rowOff>
    </xdr:from>
    <xdr:to>
      <xdr:col>2</xdr:col>
      <xdr:colOff>523875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658225"/>
          <a:ext cx="457200" cy="438150"/>
        </a:xfrm>
        <a:prstGeom prst="rect">
          <a:avLst/>
        </a:prstGeom>
        <a:noFill/>
        <a:ln w="9525" cmpd="sng">
          <a:noFill/>
        </a:ln>
      </xdr:spPr>
    </xdr:pic>
    <xdr:clientData/>
  </xdr:twoCellAnchor>
  <xdr:twoCellAnchor editAs="oneCell">
    <xdr:from>
      <xdr:col>3</xdr:col>
      <xdr:colOff>66675</xdr:colOff>
      <xdr:row>28</xdr:row>
      <xdr:rowOff>114300</xdr:rowOff>
    </xdr:from>
    <xdr:to>
      <xdr:col>3</xdr:col>
      <xdr:colOff>523875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9286875"/>
          <a:ext cx="457200" cy="438150"/>
        </a:xfrm>
        <a:prstGeom prst="rect">
          <a:avLst/>
        </a:prstGeom>
        <a:noFill/>
        <a:ln w="9525" cmpd="sng">
          <a:noFill/>
        </a:ln>
      </xdr:spPr>
    </xdr:pic>
    <xdr:clientData/>
  </xdr:twoCellAnchor>
  <xdr:twoCellAnchor editAs="oneCell">
    <xdr:from>
      <xdr:col>4</xdr:col>
      <xdr:colOff>66675</xdr:colOff>
      <xdr:row>30</xdr:row>
      <xdr:rowOff>114300</xdr:rowOff>
    </xdr:from>
    <xdr:to>
      <xdr:col>4</xdr:col>
      <xdr:colOff>523875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915525"/>
          <a:ext cx="457200" cy="438150"/>
        </a:xfrm>
        <a:prstGeom prst="rect">
          <a:avLst/>
        </a:prstGeom>
        <a:noFill/>
        <a:ln w="9525" cmpd="sng">
          <a:noFill/>
        </a:ln>
      </xdr:spPr>
    </xdr:pic>
    <xdr:clientData/>
  </xdr:twoCellAnchor>
  <xdr:twoCellAnchor editAs="oneCell">
    <xdr:from>
      <xdr:col>9</xdr:col>
      <xdr:colOff>66675</xdr:colOff>
      <xdr:row>26</xdr:row>
      <xdr:rowOff>114300</xdr:rowOff>
    </xdr:from>
    <xdr:to>
      <xdr:col>9</xdr:col>
      <xdr:colOff>523875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658225"/>
          <a:ext cx="457200" cy="438150"/>
        </a:xfrm>
        <a:prstGeom prst="rect">
          <a:avLst/>
        </a:prstGeom>
        <a:noFill/>
        <a:ln w="9525" cmpd="sng">
          <a:noFill/>
        </a:ln>
      </xdr:spPr>
    </xdr:pic>
    <xdr:clientData/>
  </xdr:twoCellAnchor>
  <xdr:twoCellAnchor editAs="oneCell">
    <xdr:from>
      <xdr:col>10</xdr:col>
      <xdr:colOff>66675</xdr:colOff>
      <xdr:row>28</xdr:row>
      <xdr:rowOff>114300</xdr:rowOff>
    </xdr:from>
    <xdr:to>
      <xdr:col>10</xdr:col>
      <xdr:colOff>523875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9286875"/>
          <a:ext cx="457200" cy="438150"/>
        </a:xfrm>
        <a:prstGeom prst="rect">
          <a:avLst/>
        </a:prstGeom>
        <a:noFill/>
        <a:ln w="9525" cmpd="sng">
          <a:noFill/>
        </a:ln>
      </xdr:spPr>
    </xdr:pic>
    <xdr:clientData/>
  </xdr:twoCellAnchor>
  <xdr:twoCellAnchor editAs="oneCell">
    <xdr:from>
      <xdr:col>11</xdr:col>
      <xdr:colOff>66675</xdr:colOff>
      <xdr:row>30</xdr:row>
      <xdr:rowOff>114300</xdr:rowOff>
    </xdr:from>
    <xdr:to>
      <xdr:col>11</xdr:col>
      <xdr:colOff>523875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915525"/>
          <a:ext cx="457200" cy="438150"/>
        </a:xfrm>
        <a:prstGeom prst="rect">
          <a:avLst/>
        </a:prstGeom>
        <a:noFill/>
        <a:ln w="9525" cmpd="sng">
          <a:noFill/>
        </a:ln>
      </xdr:spPr>
    </xdr:pic>
    <xdr:clientData/>
  </xdr:twoCellAnchor>
  <xdr:twoCellAnchor editAs="oneCell">
    <xdr:from>
      <xdr:col>2</xdr:col>
      <xdr:colOff>66675</xdr:colOff>
      <xdr:row>34</xdr:row>
      <xdr:rowOff>114300</xdr:rowOff>
    </xdr:from>
    <xdr:to>
      <xdr:col>2</xdr:col>
      <xdr:colOff>523875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677650"/>
          <a:ext cx="457200" cy="438150"/>
        </a:xfrm>
        <a:prstGeom prst="rect">
          <a:avLst/>
        </a:prstGeom>
        <a:noFill/>
        <a:ln w="9525" cmpd="sng">
          <a:noFill/>
        </a:ln>
      </xdr:spPr>
    </xdr:pic>
    <xdr:clientData/>
  </xdr:twoCellAnchor>
  <xdr:twoCellAnchor editAs="oneCell">
    <xdr:from>
      <xdr:col>3</xdr:col>
      <xdr:colOff>66675</xdr:colOff>
      <xdr:row>36</xdr:row>
      <xdr:rowOff>114300</xdr:rowOff>
    </xdr:from>
    <xdr:to>
      <xdr:col>3</xdr:col>
      <xdr:colOff>523875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2306300"/>
          <a:ext cx="457200" cy="438150"/>
        </a:xfrm>
        <a:prstGeom prst="rect">
          <a:avLst/>
        </a:prstGeom>
        <a:noFill/>
        <a:ln w="9525" cmpd="sng">
          <a:noFill/>
        </a:ln>
      </xdr:spPr>
    </xdr:pic>
    <xdr:clientData/>
  </xdr:twoCellAnchor>
  <xdr:twoCellAnchor editAs="oneCell">
    <xdr:from>
      <xdr:col>4</xdr:col>
      <xdr:colOff>66675</xdr:colOff>
      <xdr:row>38</xdr:row>
      <xdr:rowOff>114300</xdr:rowOff>
    </xdr:from>
    <xdr:to>
      <xdr:col>4</xdr:col>
      <xdr:colOff>523875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934950"/>
          <a:ext cx="457200" cy="438150"/>
        </a:xfrm>
        <a:prstGeom prst="rect">
          <a:avLst/>
        </a:prstGeom>
        <a:noFill/>
        <a:ln w="9525" cmpd="sng">
          <a:noFill/>
        </a:ln>
      </xdr:spPr>
    </xdr:pic>
    <xdr:clientData/>
  </xdr:twoCellAnchor>
  <xdr:twoCellAnchor editAs="oneCell">
    <xdr:from>
      <xdr:col>9</xdr:col>
      <xdr:colOff>66675</xdr:colOff>
      <xdr:row>34</xdr:row>
      <xdr:rowOff>114300</xdr:rowOff>
    </xdr:from>
    <xdr:to>
      <xdr:col>9</xdr:col>
      <xdr:colOff>523875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677650"/>
          <a:ext cx="457200" cy="438150"/>
        </a:xfrm>
        <a:prstGeom prst="rect">
          <a:avLst/>
        </a:prstGeom>
        <a:noFill/>
        <a:ln w="9525" cmpd="sng">
          <a:noFill/>
        </a:ln>
      </xdr:spPr>
    </xdr:pic>
    <xdr:clientData/>
  </xdr:twoCellAnchor>
  <xdr:twoCellAnchor editAs="oneCell">
    <xdr:from>
      <xdr:col>10</xdr:col>
      <xdr:colOff>66675</xdr:colOff>
      <xdr:row>36</xdr:row>
      <xdr:rowOff>114300</xdr:rowOff>
    </xdr:from>
    <xdr:to>
      <xdr:col>10</xdr:col>
      <xdr:colOff>523875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2306300"/>
          <a:ext cx="457200" cy="438150"/>
        </a:xfrm>
        <a:prstGeom prst="rect">
          <a:avLst/>
        </a:prstGeom>
        <a:noFill/>
        <a:ln w="9525" cmpd="sng">
          <a:noFill/>
        </a:ln>
      </xdr:spPr>
    </xdr:pic>
    <xdr:clientData/>
  </xdr:twoCellAnchor>
  <xdr:twoCellAnchor editAs="oneCell">
    <xdr:from>
      <xdr:col>11</xdr:col>
      <xdr:colOff>66675</xdr:colOff>
      <xdr:row>38</xdr:row>
      <xdr:rowOff>114300</xdr:rowOff>
    </xdr:from>
    <xdr:to>
      <xdr:col>11</xdr:col>
      <xdr:colOff>523875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934950"/>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21</xdr:row>
      <xdr:rowOff>47625</xdr:rowOff>
    </xdr:from>
    <xdr:to>
      <xdr:col>13</xdr:col>
      <xdr:colOff>942975</xdr:colOff>
      <xdr:row>21</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819900"/>
          <a:ext cx="7239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14</xdr:row>
      <xdr:rowOff>114300</xdr:rowOff>
    </xdr:from>
    <xdr:to>
      <xdr:col>2</xdr:col>
      <xdr:colOff>523875</xdr:colOff>
      <xdr:row>15</xdr:row>
      <xdr:rowOff>238125</xdr:rowOff>
    </xdr:to>
    <xdr:pic>
      <xdr:nvPicPr>
        <xdr:cNvPr id="7" name="Picture 17" descr="Награда"/>
        <xdr:cNvPicPr preferRelativeResize="1">
          <a:picLocks noChangeAspect="1"/>
        </xdr:cNvPicPr>
      </xdr:nvPicPr>
      <xdr:blipFill>
        <a:blip r:embed="rId1"/>
        <a:stretch>
          <a:fillRect/>
        </a:stretch>
      </xdr:blipFill>
      <xdr:spPr>
        <a:xfrm>
          <a:off x="2038350" y="4476750"/>
          <a:ext cx="457200" cy="438150"/>
        </a:xfrm>
        <a:prstGeom prst="rect">
          <a:avLst/>
        </a:prstGeom>
        <a:noFill/>
        <a:ln w="9525" cmpd="sng">
          <a:noFill/>
        </a:ln>
      </xdr:spPr>
    </xdr:pic>
    <xdr:clientData/>
  </xdr:twoCellAnchor>
  <xdr:twoCellAnchor editAs="oneCell">
    <xdr:from>
      <xdr:col>3</xdr:col>
      <xdr:colOff>66675</xdr:colOff>
      <xdr:row>16</xdr:row>
      <xdr:rowOff>114300</xdr:rowOff>
    </xdr:from>
    <xdr:to>
      <xdr:col>3</xdr:col>
      <xdr:colOff>523875</xdr:colOff>
      <xdr:row>17</xdr:row>
      <xdr:rowOff>238125</xdr:rowOff>
    </xdr:to>
    <xdr:pic>
      <xdr:nvPicPr>
        <xdr:cNvPr id="8" name="Picture 18" descr="Награда"/>
        <xdr:cNvPicPr preferRelativeResize="1">
          <a:picLocks noChangeAspect="1"/>
        </xdr:cNvPicPr>
      </xdr:nvPicPr>
      <xdr:blipFill>
        <a:blip r:embed="rId1"/>
        <a:stretch>
          <a:fillRect/>
        </a:stretch>
      </xdr:blipFill>
      <xdr:spPr>
        <a:xfrm>
          <a:off x="2657475" y="5105400"/>
          <a:ext cx="457200" cy="438150"/>
        </a:xfrm>
        <a:prstGeom prst="rect">
          <a:avLst/>
        </a:prstGeom>
        <a:noFill/>
        <a:ln w="9525" cmpd="sng">
          <a:noFill/>
        </a:ln>
      </xdr:spPr>
    </xdr:pic>
    <xdr:clientData/>
  </xdr:twoCellAnchor>
  <xdr:twoCellAnchor editAs="oneCell">
    <xdr:from>
      <xdr:col>4</xdr:col>
      <xdr:colOff>66675</xdr:colOff>
      <xdr:row>18</xdr:row>
      <xdr:rowOff>114300</xdr:rowOff>
    </xdr:from>
    <xdr:to>
      <xdr:col>4</xdr:col>
      <xdr:colOff>523875</xdr:colOff>
      <xdr:row>19</xdr:row>
      <xdr:rowOff>238125</xdr:rowOff>
    </xdr:to>
    <xdr:pic>
      <xdr:nvPicPr>
        <xdr:cNvPr id="9" name="Picture 19" descr="Награда"/>
        <xdr:cNvPicPr preferRelativeResize="1">
          <a:picLocks noChangeAspect="1"/>
        </xdr:cNvPicPr>
      </xdr:nvPicPr>
      <xdr:blipFill>
        <a:blip r:embed="rId1"/>
        <a:stretch>
          <a:fillRect/>
        </a:stretch>
      </xdr:blipFill>
      <xdr:spPr>
        <a:xfrm>
          <a:off x="3276600" y="5734050"/>
          <a:ext cx="457200" cy="438150"/>
        </a:xfrm>
        <a:prstGeom prst="rect">
          <a:avLst/>
        </a:prstGeom>
        <a:noFill/>
        <a:ln w="9525" cmpd="sng">
          <a:noFill/>
        </a:ln>
      </xdr:spPr>
    </xdr:pic>
    <xdr:clientData/>
  </xdr:twoCellAnchor>
  <xdr:twoCellAnchor editAs="oneCell">
    <xdr:from>
      <xdr:col>9</xdr:col>
      <xdr:colOff>66675</xdr:colOff>
      <xdr:row>14</xdr:row>
      <xdr:rowOff>114300</xdr:rowOff>
    </xdr:from>
    <xdr:to>
      <xdr:col>9</xdr:col>
      <xdr:colOff>523875</xdr:colOff>
      <xdr:row>15</xdr:row>
      <xdr:rowOff>238125</xdr:rowOff>
    </xdr:to>
    <xdr:pic>
      <xdr:nvPicPr>
        <xdr:cNvPr id="10" name="Picture 20" descr="Награда"/>
        <xdr:cNvPicPr preferRelativeResize="1">
          <a:picLocks noChangeAspect="1"/>
        </xdr:cNvPicPr>
      </xdr:nvPicPr>
      <xdr:blipFill>
        <a:blip r:embed="rId1"/>
        <a:stretch>
          <a:fillRect/>
        </a:stretch>
      </xdr:blipFill>
      <xdr:spPr>
        <a:xfrm>
          <a:off x="7486650" y="4476750"/>
          <a:ext cx="457200" cy="438150"/>
        </a:xfrm>
        <a:prstGeom prst="rect">
          <a:avLst/>
        </a:prstGeom>
        <a:noFill/>
        <a:ln w="9525" cmpd="sng">
          <a:noFill/>
        </a:ln>
      </xdr:spPr>
    </xdr:pic>
    <xdr:clientData/>
  </xdr:twoCellAnchor>
  <xdr:twoCellAnchor editAs="oneCell">
    <xdr:from>
      <xdr:col>10</xdr:col>
      <xdr:colOff>66675</xdr:colOff>
      <xdr:row>16</xdr:row>
      <xdr:rowOff>114300</xdr:rowOff>
    </xdr:from>
    <xdr:to>
      <xdr:col>10</xdr:col>
      <xdr:colOff>523875</xdr:colOff>
      <xdr:row>17</xdr:row>
      <xdr:rowOff>238125</xdr:rowOff>
    </xdr:to>
    <xdr:pic>
      <xdr:nvPicPr>
        <xdr:cNvPr id="11" name="Picture 21" descr="Награда"/>
        <xdr:cNvPicPr preferRelativeResize="1">
          <a:picLocks noChangeAspect="1"/>
        </xdr:cNvPicPr>
      </xdr:nvPicPr>
      <xdr:blipFill>
        <a:blip r:embed="rId1"/>
        <a:stretch>
          <a:fillRect/>
        </a:stretch>
      </xdr:blipFill>
      <xdr:spPr>
        <a:xfrm>
          <a:off x="8096250" y="5105400"/>
          <a:ext cx="457200" cy="438150"/>
        </a:xfrm>
        <a:prstGeom prst="rect">
          <a:avLst/>
        </a:prstGeom>
        <a:noFill/>
        <a:ln w="9525" cmpd="sng">
          <a:noFill/>
        </a:ln>
      </xdr:spPr>
    </xdr:pic>
    <xdr:clientData/>
  </xdr:twoCellAnchor>
  <xdr:twoCellAnchor editAs="oneCell">
    <xdr:from>
      <xdr:col>11</xdr:col>
      <xdr:colOff>66675</xdr:colOff>
      <xdr:row>18</xdr:row>
      <xdr:rowOff>114300</xdr:rowOff>
    </xdr:from>
    <xdr:to>
      <xdr:col>11</xdr:col>
      <xdr:colOff>523875</xdr:colOff>
      <xdr:row>19</xdr:row>
      <xdr:rowOff>238125</xdr:rowOff>
    </xdr:to>
    <xdr:pic>
      <xdr:nvPicPr>
        <xdr:cNvPr id="12" name="Picture 22" descr="Награда"/>
        <xdr:cNvPicPr preferRelativeResize="1">
          <a:picLocks noChangeAspect="1"/>
        </xdr:cNvPicPr>
      </xdr:nvPicPr>
      <xdr:blipFill>
        <a:blip r:embed="rId1"/>
        <a:stretch>
          <a:fillRect/>
        </a:stretch>
      </xdr:blipFill>
      <xdr:spPr>
        <a:xfrm>
          <a:off x="8705850" y="5734050"/>
          <a:ext cx="457200" cy="438150"/>
        </a:xfrm>
        <a:prstGeom prst="rect">
          <a:avLst/>
        </a:prstGeom>
        <a:noFill/>
        <a:ln w="9525" cmpd="sng">
          <a:noFill/>
        </a:ln>
      </xdr:spPr>
    </xdr:pic>
    <xdr:clientData/>
  </xdr:twoCellAnchor>
  <xdr:twoCellAnchor editAs="oneCell">
    <xdr:from>
      <xdr:col>2</xdr:col>
      <xdr:colOff>66675</xdr:colOff>
      <xdr:row>25</xdr:row>
      <xdr:rowOff>114300</xdr:rowOff>
    </xdr:from>
    <xdr:to>
      <xdr:col>2</xdr:col>
      <xdr:colOff>523875</xdr:colOff>
      <xdr:row>26</xdr:row>
      <xdr:rowOff>238125</xdr:rowOff>
    </xdr:to>
    <xdr:pic>
      <xdr:nvPicPr>
        <xdr:cNvPr id="13" name="Picture 23" descr="Награда"/>
        <xdr:cNvPicPr preferRelativeResize="1">
          <a:picLocks noChangeAspect="1"/>
        </xdr:cNvPicPr>
      </xdr:nvPicPr>
      <xdr:blipFill>
        <a:blip r:embed="rId1"/>
        <a:stretch>
          <a:fillRect/>
        </a:stretch>
      </xdr:blipFill>
      <xdr:spPr>
        <a:xfrm>
          <a:off x="2038350" y="8134350"/>
          <a:ext cx="457200" cy="438150"/>
        </a:xfrm>
        <a:prstGeom prst="rect">
          <a:avLst/>
        </a:prstGeom>
        <a:noFill/>
        <a:ln w="9525" cmpd="sng">
          <a:noFill/>
        </a:ln>
      </xdr:spPr>
    </xdr:pic>
    <xdr:clientData/>
  </xdr:twoCellAnchor>
  <xdr:twoCellAnchor editAs="oneCell">
    <xdr:from>
      <xdr:col>3</xdr:col>
      <xdr:colOff>66675</xdr:colOff>
      <xdr:row>27</xdr:row>
      <xdr:rowOff>114300</xdr:rowOff>
    </xdr:from>
    <xdr:to>
      <xdr:col>3</xdr:col>
      <xdr:colOff>523875</xdr:colOff>
      <xdr:row>28</xdr:row>
      <xdr:rowOff>238125</xdr:rowOff>
    </xdr:to>
    <xdr:pic>
      <xdr:nvPicPr>
        <xdr:cNvPr id="14" name="Picture 24" descr="Награда"/>
        <xdr:cNvPicPr preferRelativeResize="1">
          <a:picLocks noChangeAspect="1"/>
        </xdr:cNvPicPr>
      </xdr:nvPicPr>
      <xdr:blipFill>
        <a:blip r:embed="rId1"/>
        <a:stretch>
          <a:fillRect/>
        </a:stretch>
      </xdr:blipFill>
      <xdr:spPr>
        <a:xfrm>
          <a:off x="2657475" y="8763000"/>
          <a:ext cx="457200" cy="438150"/>
        </a:xfrm>
        <a:prstGeom prst="rect">
          <a:avLst/>
        </a:prstGeom>
        <a:noFill/>
        <a:ln w="9525" cmpd="sng">
          <a:noFill/>
        </a:ln>
      </xdr:spPr>
    </xdr:pic>
    <xdr:clientData/>
  </xdr:twoCellAnchor>
  <xdr:twoCellAnchor editAs="oneCell">
    <xdr:from>
      <xdr:col>4</xdr:col>
      <xdr:colOff>66675</xdr:colOff>
      <xdr:row>29</xdr:row>
      <xdr:rowOff>114300</xdr:rowOff>
    </xdr:from>
    <xdr:to>
      <xdr:col>4</xdr:col>
      <xdr:colOff>523875</xdr:colOff>
      <xdr:row>30</xdr:row>
      <xdr:rowOff>238125</xdr:rowOff>
    </xdr:to>
    <xdr:pic>
      <xdr:nvPicPr>
        <xdr:cNvPr id="15" name="Picture 25" descr="Награда"/>
        <xdr:cNvPicPr preferRelativeResize="1">
          <a:picLocks noChangeAspect="1"/>
        </xdr:cNvPicPr>
      </xdr:nvPicPr>
      <xdr:blipFill>
        <a:blip r:embed="rId1"/>
        <a:stretch>
          <a:fillRect/>
        </a:stretch>
      </xdr:blipFill>
      <xdr:spPr>
        <a:xfrm>
          <a:off x="3276600" y="9391650"/>
          <a:ext cx="457200" cy="438150"/>
        </a:xfrm>
        <a:prstGeom prst="rect">
          <a:avLst/>
        </a:prstGeom>
        <a:noFill/>
        <a:ln w="9525" cmpd="sng">
          <a:noFill/>
        </a:ln>
      </xdr:spPr>
    </xdr:pic>
    <xdr:clientData/>
  </xdr:twoCellAnchor>
  <xdr:twoCellAnchor editAs="oneCell">
    <xdr:from>
      <xdr:col>9</xdr:col>
      <xdr:colOff>66675</xdr:colOff>
      <xdr:row>25</xdr:row>
      <xdr:rowOff>114300</xdr:rowOff>
    </xdr:from>
    <xdr:to>
      <xdr:col>9</xdr:col>
      <xdr:colOff>523875</xdr:colOff>
      <xdr:row>26</xdr:row>
      <xdr:rowOff>238125</xdr:rowOff>
    </xdr:to>
    <xdr:pic>
      <xdr:nvPicPr>
        <xdr:cNvPr id="16" name="Picture 26" descr="Награда"/>
        <xdr:cNvPicPr preferRelativeResize="1">
          <a:picLocks noChangeAspect="1"/>
        </xdr:cNvPicPr>
      </xdr:nvPicPr>
      <xdr:blipFill>
        <a:blip r:embed="rId1"/>
        <a:stretch>
          <a:fillRect/>
        </a:stretch>
      </xdr:blipFill>
      <xdr:spPr>
        <a:xfrm>
          <a:off x="7486650" y="8134350"/>
          <a:ext cx="457200" cy="438150"/>
        </a:xfrm>
        <a:prstGeom prst="rect">
          <a:avLst/>
        </a:prstGeom>
        <a:noFill/>
        <a:ln w="9525" cmpd="sng">
          <a:noFill/>
        </a:ln>
      </xdr:spPr>
    </xdr:pic>
    <xdr:clientData/>
  </xdr:twoCellAnchor>
  <xdr:twoCellAnchor editAs="oneCell">
    <xdr:from>
      <xdr:col>10</xdr:col>
      <xdr:colOff>66675</xdr:colOff>
      <xdr:row>27</xdr:row>
      <xdr:rowOff>114300</xdr:rowOff>
    </xdr:from>
    <xdr:to>
      <xdr:col>10</xdr:col>
      <xdr:colOff>523875</xdr:colOff>
      <xdr:row>28</xdr:row>
      <xdr:rowOff>238125</xdr:rowOff>
    </xdr:to>
    <xdr:pic>
      <xdr:nvPicPr>
        <xdr:cNvPr id="17" name="Picture 27" descr="Награда"/>
        <xdr:cNvPicPr preferRelativeResize="1">
          <a:picLocks noChangeAspect="1"/>
        </xdr:cNvPicPr>
      </xdr:nvPicPr>
      <xdr:blipFill>
        <a:blip r:embed="rId1"/>
        <a:stretch>
          <a:fillRect/>
        </a:stretch>
      </xdr:blipFill>
      <xdr:spPr>
        <a:xfrm>
          <a:off x="8096250" y="8763000"/>
          <a:ext cx="457200" cy="438150"/>
        </a:xfrm>
        <a:prstGeom prst="rect">
          <a:avLst/>
        </a:prstGeom>
        <a:noFill/>
        <a:ln w="9525" cmpd="sng">
          <a:noFill/>
        </a:ln>
      </xdr:spPr>
    </xdr:pic>
    <xdr:clientData/>
  </xdr:twoCellAnchor>
  <xdr:twoCellAnchor editAs="oneCell">
    <xdr:from>
      <xdr:col>11</xdr:col>
      <xdr:colOff>66675</xdr:colOff>
      <xdr:row>29</xdr:row>
      <xdr:rowOff>114300</xdr:rowOff>
    </xdr:from>
    <xdr:to>
      <xdr:col>11</xdr:col>
      <xdr:colOff>523875</xdr:colOff>
      <xdr:row>30</xdr:row>
      <xdr:rowOff>238125</xdr:rowOff>
    </xdr:to>
    <xdr:pic>
      <xdr:nvPicPr>
        <xdr:cNvPr id="18" name="Picture 28" descr="Награда"/>
        <xdr:cNvPicPr preferRelativeResize="1">
          <a:picLocks noChangeAspect="1"/>
        </xdr:cNvPicPr>
      </xdr:nvPicPr>
      <xdr:blipFill>
        <a:blip r:embed="rId1"/>
        <a:stretch>
          <a:fillRect/>
        </a:stretch>
      </xdr:blipFill>
      <xdr:spPr>
        <a:xfrm>
          <a:off x="8705850" y="9391650"/>
          <a:ext cx="457200" cy="438150"/>
        </a:xfrm>
        <a:prstGeom prst="rect">
          <a:avLst/>
        </a:prstGeom>
        <a:noFill/>
        <a:ln w="9525" cmpd="sng">
          <a:noFill/>
        </a:ln>
      </xdr:spPr>
    </xdr:pic>
    <xdr:clientData/>
  </xdr:twoCellAnchor>
  <xdr:twoCellAnchor editAs="oneCell">
    <xdr:from>
      <xdr:col>2</xdr:col>
      <xdr:colOff>66675</xdr:colOff>
      <xdr:row>33</xdr:row>
      <xdr:rowOff>114300</xdr:rowOff>
    </xdr:from>
    <xdr:to>
      <xdr:col>2</xdr:col>
      <xdr:colOff>523875</xdr:colOff>
      <xdr:row>34</xdr:row>
      <xdr:rowOff>238125</xdr:rowOff>
    </xdr:to>
    <xdr:pic>
      <xdr:nvPicPr>
        <xdr:cNvPr id="19" name="Picture 29" descr="Награда"/>
        <xdr:cNvPicPr preferRelativeResize="1">
          <a:picLocks noChangeAspect="1"/>
        </xdr:cNvPicPr>
      </xdr:nvPicPr>
      <xdr:blipFill>
        <a:blip r:embed="rId1"/>
        <a:stretch>
          <a:fillRect/>
        </a:stretch>
      </xdr:blipFill>
      <xdr:spPr>
        <a:xfrm>
          <a:off x="2038350" y="11153775"/>
          <a:ext cx="457200" cy="438150"/>
        </a:xfrm>
        <a:prstGeom prst="rect">
          <a:avLst/>
        </a:prstGeom>
        <a:noFill/>
        <a:ln w="9525" cmpd="sng">
          <a:noFill/>
        </a:ln>
      </xdr:spPr>
    </xdr:pic>
    <xdr:clientData/>
  </xdr:twoCellAnchor>
  <xdr:twoCellAnchor editAs="oneCell">
    <xdr:from>
      <xdr:col>3</xdr:col>
      <xdr:colOff>66675</xdr:colOff>
      <xdr:row>35</xdr:row>
      <xdr:rowOff>114300</xdr:rowOff>
    </xdr:from>
    <xdr:to>
      <xdr:col>3</xdr:col>
      <xdr:colOff>523875</xdr:colOff>
      <xdr:row>36</xdr:row>
      <xdr:rowOff>238125</xdr:rowOff>
    </xdr:to>
    <xdr:pic>
      <xdr:nvPicPr>
        <xdr:cNvPr id="20" name="Picture 30" descr="Награда"/>
        <xdr:cNvPicPr preferRelativeResize="1">
          <a:picLocks noChangeAspect="1"/>
        </xdr:cNvPicPr>
      </xdr:nvPicPr>
      <xdr:blipFill>
        <a:blip r:embed="rId1"/>
        <a:stretch>
          <a:fillRect/>
        </a:stretch>
      </xdr:blipFill>
      <xdr:spPr>
        <a:xfrm>
          <a:off x="2657475" y="11782425"/>
          <a:ext cx="457200" cy="438150"/>
        </a:xfrm>
        <a:prstGeom prst="rect">
          <a:avLst/>
        </a:prstGeom>
        <a:noFill/>
        <a:ln w="9525" cmpd="sng">
          <a:noFill/>
        </a:ln>
      </xdr:spPr>
    </xdr:pic>
    <xdr:clientData/>
  </xdr:twoCellAnchor>
  <xdr:twoCellAnchor editAs="oneCell">
    <xdr:from>
      <xdr:col>4</xdr:col>
      <xdr:colOff>66675</xdr:colOff>
      <xdr:row>37</xdr:row>
      <xdr:rowOff>114300</xdr:rowOff>
    </xdr:from>
    <xdr:to>
      <xdr:col>4</xdr:col>
      <xdr:colOff>523875</xdr:colOff>
      <xdr:row>38</xdr:row>
      <xdr:rowOff>238125</xdr:rowOff>
    </xdr:to>
    <xdr:pic>
      <xdr:nvPicPr>
        <xdr:cNvPr id="21" name="Picture 31" descr="Награда"/>
        <xdr:cNvPicPr preferRelativeResize="1">
          <a:picLocks noChangeAspect="1"/>
        </xdr:cNvPicPr>
      </xdr:nvPicPr>
      <xdr:blipFill>
        <a:blip r:embed="rId1"/>
        <a:stretch>
          <a:fillRect/>
        </a:stretch>
      </xdr:blipFill>
      <xdr:spPr>
        <a:xfrm>
          <a:off x="3276600" y="12411075"/>
          <a:ext cx="457200" cy="438150"/>
        </a:xfrm>
        <a:prstGeom prst="rect">
          <a:avLst/>
        </a:prstGeom>
        <a:noFill/>
        <a:ln w="9525" cmpd="sng">
          <a:noFill/>
        </a:ln>
      </xdr:spPr>
    </xdr:pic>
    <xdr:clientData/>
  </xdr:twoCellAnchor>
  <xdr:twoCellAnchor editAs="oneCell">
    <xdr:from>
      <xdr:col>9</xdr:col>
      <xdr:colOff>66675</xdr:colOff>
      <xdr:row>33</xdr:row>
      <xdr:rowOff>114300</xdr:rowOff>
    </xdr:from>
    <xdr:to>
      <xdr:col>9</xdr:col>
      <xdr:colOff>523875</xdr:colOff>
      <xdr:row>34</xdr:row>
      <xdr:rowOff>238125</xdr:rowOff>
    </xdr:to>
    <xdr:pic>
      <xdr:nvPicPr>
        <xdr:cNvPr id="22" name="Picture 32" descr="Награда"/>
        <xdr:cNvPicPr preferRelativeResize="1">
          <a:picLocks noChangeAspect="1"/>
        </xdr:cNvPicPr>
      </xdr:nvPicPr>
      <xdr:blipFill>
        <a:blip r:embed="rId1"/>
        <a:stretch>
          <a:fillRect/>
        </a:stretch>
      </xdr:blipFill>
      <xdr:spPr>
        <a:xfrm>
          <a:off x="7486650" y="11153775"/>
          <a:ext cx="457200" cy="438150"/>
        </a:xfrm>
        <a:prstGeom prst="rect">
          <a:avLst/>
        </a:prstGeom>
        <a:noFill/>
        <a:ln w="9525" cmpd="sng">
          <a:noFill/>
        </a:ln>
      </xdr:spPr>
    </xdr:pic>
    <xdr:clientData/>
  </xdr:twoCellAnchor>
  <xdr:twoCellAnchor editAs="oneCell">
    <xdr:from>
      <xdr:col>10</xdr:col>
      <xdr:colOff>66675</xdr:colOff>
      <xdr:row>35</xdr:row>
      <xdr:rowOff>114300</xdr:rowOff>
    </xdr:from>
    <xdr:to>
      <xdr:col>10</xdr:col>
      <xdr:colOff>523875</xdr:colOff>
      <xdr:row>36</xdr:row>
      <xdr:rowOff>238125</xdr:rowOff>
    </xdr:to>
    <xdr:pic>
      <xdr:nvPicPr>
        <xdr:cNvPr id="23" name="Picture 33" descr="Награда"/>
        <xdr:cNvPicPr preferRelativeResize="1">
          <a:picLocks noChangeAspect="1"/>
        </xdr:cNvPicPr>
      </xdr:nvPicPr>
      <xdr:blipFill>
        <a:blip r:embed="rId1"/>
        <a:stretch>
          <a:fillRect/>
        </a:stretch>
      </xdr:blipFill>
      <xdr:spPr>
        <a:xfrm>
          <a:off x="8096250" y="11782425"/>
          <a:ext cx="457200" cy="438150"/>
        </a:xfrm>
        <a:prstGeom prst="rect">
          <a:avLst/>
        </a:prstGeom>
        <a:noFill/>
        <a:ln w="9525" cmpd="sng">
          <a:noFill/>
        </a:ln>
      </xdr:spPr>
    </xdr:pic>
    <xdr:clientData/>
  </xdr:twoCellAnchor>
  <xdr:twoCellAnchor editAs="oneCell">
    <xdr:from>
      <xdr:col>11</xdr:col>
      <xdr:colOff>66675</xdr:colOff>
      <xdr:row>37</xdr:row>
      <xdr:rowOff>114300</xdr:rowOff>
    </xdr:from>
    <xdr:to>
      <xdr:col>11</xdr:col>
      <xdr:colOff>523875</xdr:colOff>
      <xdr:row>38</xdr:row>
      <xdr:rowOff>238125</xdr:rowOff>
    </xdr:to>
    <xdr:pic>
      <xdr:nvPicPr>
        <xdr:cNvPr id="24" name="Picture 34" descr="Награда"/>
        <xdr:cNvPicPr preferRelativeResize="1">
          <a:picLocks noChangeAspect="1"/>
        </xdr:cNvPicPr>
      </xdr:nvPicPr>
      <xdr:blipFill>
        <a:blip r:embed="rId1"/>
        <a:stretch>
          <a:fillRect/>
        </a:stretch>
      </xdr:blipFill>
      <xdr:spPr>
        <a:xfrm>
          <a:off x="8705850" y="12411075"/>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25"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13</xdr:col>
      <xdr:colOff>219075</xdr:colOff>
      <xdr:row>20</xdr:row>
      <xdr:rowOff>47625</xdr:rowOff>
    </xdr:from>
    <xdr:to>
      <xdr:col>13</xdr:col>
      <xdr:colOff>942975</xdr:colOff>
      <xdr:row>20</xdr:row>
      <xdr:rowOff>714375</xdr:rowOff>
    </xdr:to>
    <xdr:pic>
      <xdr:nvPicPr>
        <xdr:cNvPr id="26" name="Рисунок 27" descr="UTK2.jpg"/>
        <xdr:cNvPicPr preferRelativeResize="1">
          <a:picLocks noChangeAspect="1"/>
        </xdr:cNvPicPr>
      </xdr:nvPicPr>
      <xdr:blipFill>
        <a:blip r:embed="rId2"/>
        <a:stretch>
          <a:fillRect/>
        </a:stretch>
      </xdr:blipFill>
      <xdr:spPr>
        <a:xfrm>
          <a:off x="10077450" y="6296025"/>
          <a:ext cx="723900" cy="666750"/>
        </a:xfrm>
        <a:prstGeom prst="rect">
          <a:avLst/>
        </a:prstGeom>
        <a:noFill/>
        <a:ln w="9525" cmpd="sng">
          <a:noFill/>
        </a:ln>
      </xdr:spPr>
    </xdr:pic>
    <xdr:clientData/>
  </xdr:twoCellAnchor>
  <xdr:twoCellAnchor editAs="oneCell">
    <xdr:from>
      <xdr:col>5</xdr:col>
      <xdr:colOff>95250</xdr:colOff>
      <xdr:row>39</xdr:row>
      <xdr:rowOff>114300</xdr:rowOff>
    </xdr:from>
    <xdr:to>
      <xdr:col>5</xdr:col>
      <xdr:colOff>552450</xdr:colOff>
      <xdr:row>40</xdr:row>
      <xdr:rowOff>238125</xdr:rowOff>
    </xdr:to>
    <xdr:pic>
      <xdr:nvPicPr>
        <xdr:cNvPr id="27" name="Picture 31" descr="Награда"/>
        <xdr:cNvPicPr preferRelativeResize="1">
          <a:picLocks noChangeAspect="1"/>
        </xdr:cNvPicPr>
      </xdr:nvPicPr>
      <xdr:blipFill>
        <a:blip r:embed="rId1"/>
        <a:stretch>
          <a:fillRect/>
        </a:stretch>
      </xdr:blipFill>
      <xdr:spPr>
        <a:xfrm>
          <a:off x="3924300" y="13039725"/>
          <a:ext cx="457200" cy="438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5</xdr:row>
      <xdr:rowOff>95250</xdr:rowOff>
    </xdr:from>
    <xdr:to>
      <xdr:col>2</xdr:col>
      <xdr:colOff>523875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038350" y="1800225"/>
          <a:ext cx="457200" cy="438150"/>
        </a:xfrm>
        <a:prstGeom prst="rect">
          <a:avLst/>
        </a:prstGeom>
        <a:noFill/>
        <a:ln w="9525" cmpd="sng">
          <a:noFill/>
        </a:ln>
      </xdr:spPr>
    </xdr:pic>
    <xdr:clientData/>
  </xdr:twoCellAnchor>
  <xdr:twoCellAnchor editAs="oneCell">
    <xdr:from>
      <xdr:col>3</xdr:col>
      <xdr:colOff>66675</xdr:colOff>
      <xdr:row>7</xdr:row>
      <xdr:rowOff>114300</xdr:rowOff>
    </xdr:from>
    <xdr:to>
      <xdr:col>3</xdr:col>
      <xdr:colOff>523875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2657475" y="2447925"/>
          <a:ext cx="457200" cy="438150"/>
        </a:xfrm>
        <a:prstGeom prst="rect">
          <a:avLst/>
        </a:prstGeom>
        <a:noFill/>
        <a:ln w="9525" cmpd="sng">
          <a:noFill/>
        </a:ln>
      </xdr:spPr>
    </xdr:pic>
    <xdr:clientData/>
  </xdr:twoCellAnchor>
  <xdr:twoCellAnchor editAs="oneCell">
    <xdr:from>
      <xdr:col>4</xdr:col>
      <xdr:colOff>66675</xdr:colOff>
      <xdr:row>9</xdr:row>
      <xdr:rowOff>114300</xdr:rowOff>
    </xdr:from>
    <xdr:to>
      <xdr:col>4</xdr:col>
      <xdr:colOff>523875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276600" y="3076575"/>
          <a:ext cx="457200" cy="438150"/>
        </a:xfrm>
        <a:prstGeom prst="rect">
          <a:avLst/>
        </a:prstGeom>
        <a:noFill/>
        <a:ln w="9525" cmpd="sng">
          <a:noFill/>
        </a:ln>
      </xdr:spPr>
    </xdr:pic>
    <xdr:clientData/>
  </xdr:twoCellAnchor>
  <xdr:twoCellAnchor editAs="oneCell">
    <xdr:from>
      <xdr:col>9</xdr:col>
      <xdr:colOff>66675</xdr:colOff>
      <xdr:row>5</xdr:row>
      <xdr:rowOff>114300</xdr:rowOff>
    </xdr:from>
    <xdr:to>
      <xdr:col>9</xdr:col>
      <xdr:colOff>523875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7486650" y="1819275"/>
          <a:ext cx="457200" cy="438150"/>
        </a:xfrm>
        <a:prstGeom prst="rect">
          <a:avLst/>
        </a:prstGeom>
        <a:noFill/>
        <a:ln w="9525" cmpd="sng">
          <a:noFill/>
        </a:ln>
      </xdr:spPr>
    </xdr:pic>
    <xdr:clientData/>
  </xdr:twoCellAnchor>
  <xdr:twoCellAnchor editAs="oneCell">
    <xdr:from>
      <xdr:col>10</xdr:col>
      <xdr:colOff>66675</xdr:colOff>
      <xdr:row>7</xdr:row>
      <xdr:rowOff>114300</xdr:rowOff>
    </xdr:from>
    <xdr:to>
      <xdr:col>10</xdr:col>
      <xdr:colOff>523875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8096250" y="2447925"/>
          <a:ext cx="457200" cy="438150"/>
        </a:xfrm>
        <a:prstGeom prst="rect">
          <a:avLst/>
        </a:prstGeom>
        <a:noFill/>
        <a:ln w="9525" cmpd="sng">
          <a:noFill/>
        </a:ln>
      </xdr:spPr>
    </xdr:pic>
    <xdr:clientData/>
  </xdr:twoCellAnchor>
  <xdr:twoCellAnchor editAs="oneCell">
    <xdr:from>
      <xdr:col>11</xdr:col>
      <xdr:colOff>66675</xdr:colOff>
      <xdr:row>9</xdr:row>
      <xdr:rowOff>114300</xdr:rowOff>
    </xdr:from>
    <xdr:to>
      <xdr:col>11</xdr:col>
      <xdr:colOff>523875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8705850" y="3076575"/>
          <a:ext cx="457200" cy="438150"/>
        </a:xfrm>
        <a:prstGeom prst="rect">
          <a:avLst/>
        </a:prstGeom>
        <a:noFill/>
        <a:ln w="9525" cmpd="sng">
          <a:noFill/>
        </a:ln>
      </xdr:spPr>
    </xdr:pic>
    <xdr:clientData/>
  </xdr:twoCellAnchor>
  <xdr:twoCellAnchor editAs="oneCell">
    <xdr:from>
      <xdr:col>2</xdr:col>
      <xdr:colOff>66675</xdr:colOff>
      <xdr:row>14</xdr:row>
      <xdr:rowOff>66675</xdr:rowOff>
    </xdr:from>
    <xdr:to>
      <xdr:col>2</xdr:col>
      <xdr:colOff>523875</xdr:colOff>
      <xdr:row>15</xdr:row>
      <xdr:rowOff>190500</xdr:rowOff>
    </xdr:to>
    <xdr:pic>
      <xdr:nvPicPr>
        <xdr:cNvPr id="7" name="Picture 17" descr="Награда"/>
        <xdr:cNvPicPr preferRelativeResize="1">
          <a:picLocks noChangeAspect="1"/>
        </xdr:cNvPicPr>
      </xdr:nvPicPr>
      <xdr:blipFill>
        <a:blip r:embed="rId1"/>
        <a:stretch>
          <a:fillRect/>
        </a:stretch>
      </xdr:blipFill>
      <xdr:spPr>
        <a:xfrm>
          <a:off x="2038350" y="4429125"/>
          <a:ext cx="457200" cy="438150"/>
        </a:xfrm>
        <a:prstGeom prst="rect">
          <a:avLst/>
        </a:prstGeom>
        <a:noFill/>
        <a:ln w="9525" cmpd="sng">
          <a:noFill/>
        </a:ln>
      </xdr:spPr>
    </xdr:pic>
    <xdr:clientData/>
  </xdr:twoCellAnchor>
  <xdr:twoCellAnchor editAs="oneCell">
    <xdr:from>
      <xdr:col>3</xdr:col>
      <xdr:colOff>85725</xdr:colOff>
      <xdr:row>16</xdr:row>
      <xdr:rowOff>104775</xdr:rowOff>
    </xdr:from>
    <xdr:to>
      <xdr:col>3</xdr:col>
      <xdr:colOff>542925</xdr:colOff>
      <xdr:row>17</xdr:row>
      <xdr:rowOff>228600</xdr:rowOff>
    </xdr:to>
    <xdr:pic>
      <xdr:nvPicPr>
        <xdr:cNvPr id="8" name="Picture 19" descr="Награда"/>
        <xdr:cNvPicPr preferRelativeResize="1">
          <a:picLocks noChangeAspect="1"/>
        </xdr:cNvPicPr>
      </xdr:nvPicPr>
      <xdr:blipFill>
        <a:blip r:embed="rId1"/>
        <a:stretch>
          <a:fillRect/>
        </a:stretch>
      </xdr:blipFill>
      <xdr:spPr>
        <a:xfrm>
          <a:off x="2676525" y="5095875"/>
          <a:ext cx="457200" cy="438150"/>
        </a:xfrm>
        <a:prstGeom prst="rect">
          <a:avLst/>
        </a:prstGeom>
        <a:noFill/>
        <a:ln w="9525" cmpd="sng">
          <a:noFill/>
        </a:ln>
      </xdr:spPr>
    </xdr:pic>
    <xdr:clientData/>
  </xdr:twoCellAnchor>
  <xdr:twoCellAnchor editAs="oneCell">
    <xdr:from>
      <xdr:col>13</xdr:col>
      <xdr:colOff>161925</xdr:colOff>
      <xdr:row>0</xdr:row>
      <xdr:rowOff>66675</xdr:rowOff>
    </xdr:from>
    <xdr:to>
      <xdr:col>13</xdr:col>
      <xdr:colOff>876300</xdr:colOff>
      <xdr:row>0</xdr:row>
      <xdr:rowOff>723900</xdr:rowOff>
    </xdr:to>
    <xdr:pic>
      <xdr:nvPicPr>
        <xdr:cNvPr id="9" name="Рисунок 26" descr="UTK2.jpg"/>
        <xdr:cNvPicPr preferRelativeResize="1">
          <a:picLocks noChangeAspect="1"/>
        </xdr:cNvPicPr>
      </xdr:nvPicPr>
      <xdr:blipFill>
        <a:blip r:embed="rId2"/>
        <a:stretch>
          <a:fillRect/>
        </a:stretch>
      </xdr:blipFill>
      <xdr:spPr>
        <a:xfrm>
          <a:off x="10020300" y="66675"/>
          <a:ext cx="714375" cy="657225"/>
        </a:xfrm>
        <a:prstGeom prst="rect">
          <a:avLst/>
        </a:prstGeom>
        <a:noFill/>
        <a:ln w="9525" cmpd="sng">
          <a:noFill/>
        </a:ln>
      </xdr:spPr>
    </xdr:pic>
    <xdr:clientData/>
  </xdr:twoCellAnchor>
  <xdr:twoCellAnchor editAs="oneCell">
    <xdr:from>
      <xdr:col>4</xdr:col>
      <xdr:colOff>114300</xdr:colOff>
      <xdr:row>18</xdr:row>
      <xdr:rowOff>95250</xdr:rowOff>
    </xdr:from>
    <xdr:to>
      <xdr:col>4</xdr:col>
      <xdr:colOff>571500</xdr:colOff>
      <xdr:row>19</xdr:row>
      <xdr:rowOff>219075</xdr:rowOff>
    </xdr:to>
    <xdr:pic>
      <xdr:nvPicPr>
        <xdr:cNvPr id="10" name="Picture 19" descr="Награда"/>
        <xdr:cNvPicPr preferRelativeResize="1">
          <a:picLocks noChangeAspect="1"/>
        </xdr:cNvPicPr>
      </xdr:nvPicPr>
      <xdr:blipFill>
        <a:blip r:embed="rId1"/>
        <a:stretch>
          <a:fillRect/>
        </a:stretch>
      </xdr:blipFill>
      <xdr:spPr>
        <a:xfrm>
          <a:off x="3324225" y="5715000"/>
          <a:ext cx="4572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5;&#1074;&#1075;&#1077;&#1085;&#1080;&#1081;%20&#1047;&#1091;&#1082;&#1080;&#1085;\&#1052;&#1086;&#1080;%20&#1076;&#1086;&#1082;&#1091;&#1084;&#1077;&#1085;&#1090;&#1099;\OFFICIATING\Forms\&#1041;&#1086;&#1083;&#1074;&#1072;&#1085;&#1082;&#1072;%20&#1089;&#1077;&#1090;&#1086;&#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FC%20OPEN%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1;&#1086;&#1083;&#1074;&#1072;&#1085;&#1082;&#1072;%20&#1089;&#1077;&#1090;&#1086;&#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definedNames>
      <definedName name="Jun_Hide_CU"/>
      <definedName name="Jun_Show_CU"/>
    </definedNames>
    <sheetDataSet>
      <sheetData sheetId="0">
        <row r="10">
          <cell r="E10" t="str">
            <v>Евгений Зукин</v>
          </cell>
        </row>
      </sheetData>
      <sheetData sheetId="4">
        <row r="7">
          <cell r="A7">
            <v>1</v>
          </cell>
          <cell r="B7" t="str">
            <v>Зукин </v>
          </cell>
          <cell r="C7" t="str">
            <v>Евгений</v>
          </cell>
        </row>
        <row r="8">
          <cell r="A8">
            <v>2</v>
          </cell>
        </row>
        <row r="9">
          <cell r="A9">
            <v>3</v>
          </cell>
        </row>
        <row r="10">
          <cell r="A10">
            <v>4</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row r="39">
          <cell r="A39">
            <v>33</v>
          </cell>
          <cell r="M39">
            <v>999</v>
          </cell>
          <cell r="P39">
            <v>0</v>
          </cell>
        </row>
        <row r="40">
          <cell r="A40">
            <v>34</v>
          </cell>
          <cell r="M40">
            <v>999</v>
          </cell>
          <cell r="P40">
            <v>0</v>
          </cell>
        </row>
        <row r="41">
          <cell r="A41">
            <v>35</v>
          </cell>
          <cell r="M41">
            <v>999</v>
          </cell>
          <cell r="P41">
            <v>0</v>
          </cell>
        </row>
        <row r="42">
          <cell r="A42">
            <v>36</v>
          </cell>
          <cell r="M42">
            <v>999</v>
          </cell>
          <cell r="P42">
            <v>0</v>
          </cell>
        </row>
        <row r="43">
          <cell r="A43">
            <v>37</v>
          </cell>
          <cell r="M43">
            <v>999</v>
          </cell>
          <cell r="P43">
            <v>0</v>
          </cell>
        </row>
        <row r="44">
          <cell r="A44">
            <v>38</v>
          </cell>
          <cell r="M44">
            <v>999</v>
          </cell>
          <cell r="P44">
            <v>0</v>
          </cell>
        </row>
        <row r="45">
          <cell r="A45">
            <v>39</v>
          </cell>
          <cell r="M45">
            <v>999</v>
          </cell>
          <cell r="P45">
            <v>0</v>
          </cell>
        </row>
        <row r="46">
          <cell r="A46">
            <v>40</v>
          </cell>
          <cell r="M46">
            <v>999</v>
          </cell>
          <cell r="P46">
            <v>0</v>
          </cell>
        </row>
        <row r="47">
          <cell r="A47">
            <v>41</v>
          </cell>
          <cell r="M47">
            <v>999</v>
          </cell>
          <cell r="P47">
            <v>0</v>
          </cell>
        </row>
        <row r="48">
          <cell r="A48">
            <v>42</v>
          </cell>
          <cell r="M48">
            <v>999</v>
          </cell>
          <cell r="P48">
            <v>0</v>
          </cell>
        </row>
        <row r="49">
          <cell r="A49">
            <v>43</v>
          </cell>
          <cell r="M49">
            <v>999</v>
          </cell>
          <cell r="P49">
            <v>0</v>
          </cell>
        </row>
        <row r="50">
          <cell r="A50">
            <v>44</v>
          </cell>
          <cell r="M50">
            <v>999</v>
          </cell>
          <cell r="P50">
            <v>0</v>
          </cell>
        </row>
        <row r="51">
          <cell r="A51">
            <v>45</v>
          </cell>
          <cell r="M51">
            <v>999</v>
          </cell>
          <cell r="P51">
            <v>0</v>
          </cell>
        </row>
        <row r="52">
          <cell r="A52">
            <v>46</v>
          </cell>
          <cell r="M52">
            <v>999</v>
          </cell>
          <cell r="P52">
            <v>0</v>
          </cell>
        </row>
        <row r="53">
          <cell r="A53">
            <v>47</v>
          </cell>
          <cell r="M53">
            <v>999</v>
          </cell>
          <cell r="P53">
            <v>0</v>
          </cell>
        </row>
        <row r="54">
          <cell r="A54">
            <v>48</v>
          </cell>
          <cell r="M54">
            <v>999</v>
          </cell>
          <cell r="P54">
            <v>0</v>
          </cell>
        </row>
        <row r="55">
          <cell r="A55">
            <v>49</v>
          </cell>
          <cell r="M55">
            <v>999</v>
          </cell>
          <cell r="P55">
            <v>0</v>
          </cell>
        </row>
        <row r="56">
          <cell r="A56">
            <v>50</v>
          </cell>
          <cell r="M56">
            <v>999</v>
          </cell>
          <cell r="P56">
            <v>0</v>
          </cell>
        </row>
        <row r="57">
          <cell r="A57">
            <v>51</v>
          </cell>
          <cell r="M57">
            <v>999</v>
          </cell>
          <cell r="P57">
            <v>0</v>
          </cell>
        </row>
        <row r="58">
          <cell r="A58">
            <v>52</v>
          </cell>
          <cell r="M58">
            <v>999</v>
          </cell>
          <cell r="P58">
            <v>0</v>
          </cell>
        </row>
        <row r="59">
          <cell r="A59">
            <v>53</v>
          </cell>
          <cell r="M59">
            <v>999</v>
          </cell>
          <cell r="P59">
            <v>0</v>
          </cell>
        </row>
        <row r="60">
          <cell r="A60">
            <v>54</v>
          </cell>
          <cell r="M60">
            <v>999</v>
          </cell>
          <cell r="P60">
            <v>0</v>
          </cell>
        </row>
        <row r="61">
          <cell r="A61">
            <v>55</v>
          </cell>
          <cell r="M61">
            <v>999</v>
          </cell>
          <cell r="P61">
            <v>0</v>
          </cell>
        </row>
        <row r="62">
          <cell r="A62">
            <v>56</v>
          </cell>
          <cell r="M62">
            <v>999</v>
          </cell>
          <cell r="P62">
            <v>0</v>
          </cell>
        </row>
        <row r="63">
          <cell r="A63">
            <v>57</v>
          </cell>
          <cell r="M63">
            <v>999</v>
          </cell>
          <cell r="P63">
            <v>0</v>
          </cell>
        </row>
        <row r="64">
          <cell r="A64">
            <v>58</v>
          </cell>
          <cell r="M64">
            <v>999</v>
          </cell>
          <cell r="P64">
            <v>0</v>
          </cell>
        </row>
        <row r="65">
          <cell r="A65">
            <v>59</v>
          </cell>
          <cell r="M65">
            <v>999</v>
          </cell>
          <cell r="P65">
            <v>0</v>
          </cell>
        </row>
        <row r="66">
          <cell r="A66">
            <v>60</v>
          </cell>
          <cell r="M66">
            <v>999</v>
          </cell>
          <cell r="P66">
            <v>0</v>
          </cell>
        </row>
        <row r="67">
          <cell r="A67">
            <v>61</v>
          </cell>
          <cell r="M67">
            <v>999</v>
          </cell>
          <cell r="P67">
            <v>0</v>
          </cell>
        </row>
        <row r="68">
          <cell r="A68">
            <v>62</v>
          </cell>
          <cell r="M68">
            <v>999</v>
          </cell>
          <cell r="P68">
            <v>0</v>
          </cell>
        </row>
        <row r="69">
          <cell r="A69">
            <v>63</v>
          </cell>
          <cell r="M69">
            <v>999</v>
          </cell>
          <cell r="P69">
            <v>0</v>
          </cell>
        </row>
        <row r="70">
          <cell r="A70">
            <v>64</v>
          </cell>
          <cell r="M70">
            <v>999</v>
          </cell>
          <cell r="P7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ОСКРЕСЕНЬЕ"/>
      <sheetName val="ВОСКРЕСЕНЬЕ(2)"/>
      <sheetName val="СУББОТА(1)"/>
      <sheetName val="СУББОТА(2)"/>
      <sheetName val="СУББОТА"/>
      <sheetName val="суббота план"/>
      <sheetName val="основа муж"/>
      <sheetName val="3-16"/>
      <sheetName val=" МУЖ 17"/>
      <sheetName val="МУЖ за 33"/>
      <sheetName val="МУЖ за 55"/>
      <sheetName val="ЗА 68"/>
      <sheetName val="МУЖ за 78"/>
      <sheetName val="Группы 1-8"/>
      <sheetName val="Группы 9-16"/>
      <sheetName val="Группы 17-24"/>
      <sheetName val="Группы 25-32"/>
      <sheetName val="ПЯТНИЦА"/>
      <sheetName val="Информация"/>
      <sheetName val="ПРОТОКОЛ НЕЯВОК"/>
      <sheetName val="ЖЕРЕБ"/>
      <sheetName val="ЖЕРЕБ (2)"/>
      <sheetName val="ЖЕРЕБ (3)"/>
      <sheetName val="Лист1"/>
    </sheetNames>
    <sheetDataSet>
      <sheetData sheetId="18">
        <row r="9">
          <cell r="A9" t="str">
            <v>UFC OPEN 2008</v>
          </cell>
        </row>
        <row r="11">
          <cell r="A11" t="str">
            <v>Селена, Черкассы</v>
          </cell>
        </row>
        <row r="15">
          <cell r="A15" t="str">
            <v>4-6 июля</v>
          </cell>
        </row>
        <row r="17">
          <cell r="A17" t="str">
            <v>Евгений Зукин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дготовка"/>
      <sheetName val="Судьи"/>
      <sheetName val="Инф игрокам"/>
      <sheetName val="Запись один М"/>
      <sheetName val="Подг один М"/>
      <sheetName val="Сетка 16"/>
      <sheetName val="Сетка 32 М"/>
      <sheetName val="Сетка 64 М"/>
      <sheetName val="Сетка 32 Ж"/>
      <sheetName val="Сетка 64 Ж"/>
      <sheetName val="Подг Квал"/>
      <sheetName val="Квал16-2"/>
      <sheetName val="Квал24-2"/>
      <sheetName val="Квал32-4"/>
      <sheetName val="Запись пар М"/>
      <sheetName val="Подг пар"/>
      <sheetName val="Пара 16"/>
      <sheetName val="Пара 32"/>
      <sheetName val="Пара 64"/>
      <sheetName val="Расп на 4"/>
      <sheetName val="Расп на 8"/>
      <sheetName val="Расп ТВА"/>
      <sheetName val="ScCard Set3&amp;Front"/>
      <sheetName val="ScCard Set 1&amp;2"/>
      <sheetName val="ScCard Code etc."/>
      <sheetName val="Si Main 32 (Hand)"/>
      <sheetName val="Si Qual 32 (Hand)"/>
      <sheetName val="Do Main 16 (Ha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rtennis.com/"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showZeros="0" tabSelected="1" zoomScalePageLayoutView="0" workbookViewId="0" topLeftCell="A1">
      <selection activeCell="U37" sqref="U37"/>
    </sheetView>
  </sheetViews>
  <sheetFormatPr defaultColWidth="9.140625" defaultRowHeight="12.75"/>
  <cols>
    <col min="1" max="2" width="3.28125" style="136" customWidth="1"/>
    <col min="3" max="3" width="4.7109375" style="136" customWidth="1"/>
    <col min="4" max="4" width="4.28125" style="136" customWidth="1"/>
    <col min="5" max="5" width="12.7109375" style="136" customWidth="1"/>
    <col min="6" max="6" width="2.7109375" style="136" customWidth="1"/>
    <col min="7" max="7" width="7.7109375" style="136" customWidth="1"/>
    <col min="8" max="8" width="5.8515625" style="136" customWidth="1"/>
    <col min="9" max="9" width="1.7109375" style="137" customWidth="1"/>
    <col min="10" max="10" width="10.7109375" style="136" customWidth="1"/>
    <col min="11" max="11" width="1.7109375" style="137" customWidth="1"/>
    <col min="12" max="12" width="10.7109375" style="136" customWidth="1"/>
    <col min="13" max="13" width="1.7109375" style="138" customWidth="1"/>
    <col min="14" max="14" width="10.7109375" style="136" customWidth="1"/>
    <col min="15" max="15" width="1.7109375" style="137" customWidth="1"/>
    <col min="16" max="16" width="10.7109375" style="136" customWidth="1"/>
    <col min="17" max="17" width="1.7109375" style="138" customWidth="1"/>
    <col min="18" max="18" width="0" style="136" hidden="1" customWidth="1"/>
    <col min="19" max="19" width="8.28125" style="136" customWidth="1"/>
    <col min="20" max="20" width="11.421875" style="136" hidden="1" customWidth="1"/>
    <col min="21" max="16384" width="9.140625" style="136" customWidth="1"/>
  </cols>
  <sheetData>
    <row r="1" spans="1:17" s="7" customFormat="1" ht="21.75" customHeight="1">
      <c r="A1" s="1" t="str">
        <f>'[2]Информация'!$A$9</f>
        <v>UFC OPEN 2008</v>
      </c>
      <c r="B1" s="1"/>
      <c r="C1" s="1"/>
      <c r="D1" s="1"/>
      <c r="E1" s="1"/>
      <c r="F1" s="1"/>
      <c r="G1" s="1"/>
      <c r="H1" s="1"/>
      <c r="I1" s="2"/>
      <c r="J1" s="3" t="s">
        <v>0</v>
      </c>
      <c r="K1" s="4"/>
      <c r="L1" s="5"/>
      <c r="M1" s="2"/>
      <c r="N1" s="2" t="s">
        <v>1</v>
      </c>
      <c r="O1" s="2"/>
      <c r="P1" s="6"/>
      <c r="Q1" s="2"/>
    </row>
    <row r="2" spans="1:17" s="10" customFormat="1" ht="12.75">
      <c r="A2" s="1"/>
      <c r="B2" s="1"/>
      <c r="C2" s="1"/>
      <c r="D2" s="1"/>
      <c r="E2" s="1"/>
      <c r="F2" s="1"/>
      <c r="G2" s="1"/>
      <c r="H2" s="1"/>
      <c r="I2" s="8"/>
      <c r="J2" s="4"/>
      <c r="K2" s="4"/>
      <c r="L2" s="4"/>
      <c r="M2" s="8"/>
      <c r="N2" s="9"/>
      <c r="O2" s="8"/>
      <c r="P2" s="9"/>
      <c r="Q2" s="8"/>
    </row>
    <row r="3" spans="1:17" s="14" customFormat="1" ht="9">
      <c r="A3" s="11" t="s">
        <v>2</v>
      </c>
      <c r="B3" s="11"/>
      <c r="C3" s="11"/>
      <c r="D3" s="11"/>
      <c r="E3" s="11"/>
      <c r="F3" s="11" t="s">
        <v>3</v>
      </c>
      <c r="G3" s="11"/>
      <c r="H3" s="11"/>
      <c r="I3" s="12"/>
      <c r="J3" s="11"/>
      <c r="K3" s="12"/>
      <c r="L3" s="11"/>
      <c r="M3" s="12"/>
      <c r="N3" s="11"/>
      <c r="O3" s="12"/>
      <c r="P3" s="11"/>
      <c r="Q3" s="13" t="s">
        <v>4</v>
      </c>
    </row>
    <row r="4" spans="1:17" s="23" customFormat="1" ht="11.25" customHeight="1" thickBot="1">
      <c r="A4" s="15" t="s">
        <v>5</v>
      </c>
      <c r="B4" s="15"/>
      <c r="C4" s="15"/>
      <c r="D4" s="16"/>
      <c r="E4" s="16"/>
      <c r="F4" s="17" t="str">
        <f>'[2]Информация'!$A$11</f>
        <v>Селена, Черкассы</v>
      </c>
      <c r="G4" s="18"/>
      <c r="H4" s="16"/>
      <c r="I4" s="19"/>
      <c r="J4" s="20"/>
      <c r="K4" s="19"/>
      <c r="L4" s="21"/>
      <c r="M4" s="19"/>
      <c r="N4" s="16"/>
      <c r="O4" s="19"/>
      <c r="P4" s="16"/>
      <c r="Q4" s="22" t="str">
        <f>'[1]Подготовка'!$E$10</f>
        <v>Евгений Зукин</v>
      </c>
    </row>
    <row r="5" spans="1:17" s="14" customFormat="1" ht="9.75">
      <c r="A5" s="24"/>
      <c r="B5" s="25"/>
      <c r="C5" s="25"/>
      <c r="D5" s="25" t="s">
        <v>6</v>
      </c>
      <c r="E5" s="26" t="s">
        <v>7</v>
      </c>
      <c r="F5" s="26"/>
      <c r="G5" s="26"/>
      <c r="H5" s="26"/>
      <c r="I5" s="27"/>
      <c r="J5" s="25" t="s">
        <v>8</v>
      </c>
      <c r="K5" s="28"/>
      <c r="L5" s="25" t="s">
        <v>9</v>
      </c>
      <c r="M5" s="28"/>
      <c r="N5" s="25" t="s">
        <v>10</v>
      </c>
      <c r="O5" s="28"/>
      <c r="P5" s="25" t="s">
        <v>11</v>
      </c>
      <c r="Q5" s="29"/>
    </row>
    <row r="6" spans="1:17" s="14"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12</v>
      </c>
      <c r="B7" s="38">
        <f>IF($D7="","",VLOOKUP($D7,'[1]Подг один М'!$A$7:$P$70,15))</f>
        <v>0</v>
      </c>
      <c r="C7" s="38">
        <f>IF($D7="","",VLOOKUP($D7,'[1]Подг один М'!$A$7:$P$70,16))</f>
        <v>0</v>
      </c>
      <c r="D7" s="39">
        <v>1</v>
      </c>
      <c r="E7" s="40" t="s">
        <v>13</v>
      </c>
      <c r="F7" s="40"/>
      <c r="G7" s="40"/>
      <c r="H7" s="40"/>
      <c r="I7" s="41"/>
      <c r="J7" s="42" t="s">
        <v>13</v>
      </c>
      <c r="K7" s="43"/>
      <c r="L7" s="44"/>
      <c r="M7" s="44"/>
      <c r="N7" s="44"/>
      <c r="O7" s="44"/>
      <c r="P7" s="44"/>
      <c r="Q7" s="44"/>
      <c r="R7" s="45"/>
      <c r="T7" s="47"/>
    </row>
    <row r="8" spans="1:20" s="46" customFormat="1" ht="9" customHeight="1">
      <c r="A8" s="48" t="s">
        <v>14</v>
      </c>
      <c r="B8" s="38">
        <f>IF($D8="","",VLOOKUP($D8,'[1]Подг один М'!$A$7:$P$70,15))</f>
      </c>
      <c r="C8" s="38">
        <f>IF($D8="","",VLOOKUP($D8,'[1]Подг один М'!$A$7:$P$70,16))</f>
      </c>
      <c r="D8" s="39"/>
      <c r="E8" s="49"/>
      <c r="F8" s="49" t="s">
        <v>15</v>
      </c>
      <c r="G8" s="49"/>
      <c r="H8" s="49"/>
      <c r="I8" s="50"/>
      <c r="J8" s="51"/>
      <c r="K8" s="52"/>
      <c r="L8" s="42" t="s">
        <v>13</v>
      </c>
      <c r="M8" s="43"/>
      <c r="N8" s="44"/>
      <c r="O8" s="44"/>
      <c r="P8" s="44"/>
      <c r="Q8" s="44"/>
      <c r="R8" s="45"/>
      <c r="T8" s="53"/>
    </row>
    <row r="9" spans="1:20" s="46" customFormat="1" ht="9" customHeight="1">
      <c r="A9" s="54" t="s">
        <v>16</v>
      </c>
      <c r="B9" s="38">
        <f>IF($D9="","",VLOOKUP($D9,'[1]Подг один М'!$A$7:$P$70,15))</f>
      </c>
      <c r="C9" s="38">
        <f>IF($D9="","",VLOOKUP($D9,'[1]Подг один М'!$A$7:$P$70,16))</f>
      </c>
      <c r="D9" s="39"/>
      <c r="E9" s="49" t="s">
        <v>17</v>
      </c>
      <c r="F9" s="49"/>
      <c r="G9" s="49"/>
      <c r="H9" s="49"/>
      <c r="I9" s="41"/>
      <c r="J9" s="49" t="s">
        <v>17</v>
      </c>
      <c r="K9" s="55"/>
      <c r="L9" s="51">
        <v>60</v>
      </c>
      <c r="M9" s="56"/>
      <c r="N9" s="44"/>
      <c r="O9" s="44"/>
      <c r="P9" s="44"/>
      <c r="Q9" s="44"/>
      <c r="R9" s="45"/>
      <c r="T9" s="53"/>
    </row>
    <row r="10" spans="1:20" s="46" customFormat="1" ht="9" customHeight="1">
      <c r="A10" s="54" t="s">
        <v>18</v>
      </c>
      <c r="B10" s="38">
        <f>IF($D10="","",VLOOKUP($D10,'[1]Подг один М'!$A$7:$P$70,15))</f>
      </c>
      <c r="C10" s="38">
        <f>IF($D10="","",VLOOKUP($D10,'[1]Подг один М'!$A$7:$P$70,16))</f>
      </c>
      <c r="D10" s="39"/>
      <c r="E10" s="49" t="s">
        <v>19</v>
      </c>
      <c r="F10" s="49"/>
      <c r="G10" s="49"/>
      <c r="H10" s="49"/>
      <c r="I10" s="50"/>
      <c r="J10" s="51">
        <v>64</v>
      </c>
      <c r="K10" s="44"/>
      <c r="L10" s="57"/>
      <c r="M10" s="58"/>
      <c r="N10" s="42" t="s">
        <v>13</v>
      </c>
      <c r="O10" s="43"/>
      <c r="P10" s="44"/>
      <c r="Q10" s="44"/>
      <c r="R10" s="45"/>
      <c r="T10" s="53"/>
    </row>
    <row r="11" spans="1:20" s="46" customFormat="1" ht="9" customHeight="1">
      <c r="A11" s="54" t="s">
        <v>20</v>
      </c>
      <c r="B11" s="38">
        <f>IF($D11="","",VLOOKUP($D11,'[1]Подг один М'!$A$7:$P$70,15))</f>
      </c>
      <c r="C11" s="38">
        <f>IF($D11="","",VLOOKUP($D11,'[1]Подг один М'!$A$7:$P$70,16))</f>
      </c>
      <c r="D11" s="39"/>
      <c r="E11" s="49" t="s">
        <v>21</v>
      </c>
      <c r="F11" s="49"/>
      <c r="G11" s="49"/>
      <c r="H11" s="49"/>
      <c r="I11" s="41"/>
      <c r="J11" s="59" t="s">
        <v>21</v>
      </c>
      <c r="K11" s="43"/>
      <c r="L11" s="60"/>
      <c r="M11" s="61"/>
      <c r="N11" s="62" t="s">
        <v>22</v>
      </c>
      <c r="O11" s="56"/>
      <c r="P11" s="44"/>
      <c r="Q11" s="44"/>
      <c r="R11" s="45"/>
      <c r="T11" s="53"/>
    </row>
    <row r="12" spans="1:20" s="46" customFormat="1" ht="9" customHeight="1">
      <c r="A12" s="54" t="s">
        <v>23</v>
      </c>
      <c r="B12" s="38">
        <f>IF($D12="","",VLOOKUP($D12,'[1]Подг один М'!$A$7:$P$70,15))</f>
      </c>
      <c r="C12" s="38">
        <f>IF($D12="","",VLOOKUP($D12,'[1]Подг один М'!$A$7:$P$70,16))</f>
      </c>
      <c r="D12" s="39"/>
      <c r="E12" s="49" t="s">
        <v>24</v>
      </c>
      <c r="F12" s="49"/>
      <c r="G12" s="49"/>
      <c r="H12" s="49"/>
      <c r="I12" s="50"/>
      <c r="J12" s="62" t="s">
        <v>25</v>
      </c>
      <c r="K12" s="52"/>
      <c r="L12" s="59" t="s">
        <v>21</v>
      </c>
      <c r="M12" s="63"/>
      <c r="N12" s="44"/>
      <c r="O12" s="56"/>
      <c r="P12" s="44"/>
      <c r="Q12" s="44"/>
      <c r="R12" s="45"/>
      <c r="T12" s="53"/>
    </row>
    <row r="13" spans="1:20" s="46" customFormat="1" ht="9" customHeight="1">
      <c r="A13" s="48" t="s">
        <v>26</v>
      </c>
      <c r="B13" s="38">
        <f>IF($D13="","",VLOOKUP($D13,'[1]Подг один М'!$A$7:$P$70,15))</f>
      </c>
      <c r="C13" s="38">
        <f>IF($D13="","",VLOOKUP($D13,'[1]Подг один М'!$A$7:$P$70,16))</f>
      </c>
      <c r="D13" s="39"/>
      <c r="E13" s="49" t="s">
        <v>27</v>
      </c>
      <c r="F13" s="49"/>
      <c r="G13" s="49"/>
      <c r="H13" s="49"/>
      <c r="I13" s="41"/>
      <c r="J13" s="49" t="s">
        <v>27</v>
      </c>
      <c r="K13" s="64"/>
      <c r="L13" s="51">
        <v>64</v>
      </c>
      <c r="M13" s="44"/>
      <c r="N13" s="44"/>
      <c r="O13" s="56"/>
      <c r="P13" s="44"/>
      <c r="Q13" s="44"/>
      <c r="R13" s="45"/>
      <c r="T13" s="53"/>
    </row>
    <row r="14" spans="1:20" s="46" customFormat="1" ht="9" customHeight="1">
      <c r="A14" s="65" t="s">
        <v>28</v>
      </c>
      <c r="B14" s="38">
        <f>IF($D14="","",VLOOKUP($D14,'[1]Подг один М'!$A$7:$P$70,15))</f>
        <v>0</v>
      </c>
      <c r="C14" s="38">
        <f>IF($D14="","",VLOOKUP($D14,'[1]Подг один М'!$A$7:$P$70,16))</f>
        <v>0</v>
      </c>
      <c r="D14" s="39">
        <v>16</v>
      </c>
      <c r="E14" s="40" t="s">
        <v>29</v>
      </c>
      <c r="F14" s="40"/>
      <c r="G14" s="40"/>
      <c r="H14" s="40"/>
      <c r="I14" s="50"/>
      <c r="J14" s="51">
        <v>63</v>
      </c>
      <c r="K14" s="44"/>
      <c r="L14" s="44"/>
      <c r="M14" s="66"/>
      <c r="N14" s="57"/>
      <c r="O14" s="58"/>
      <c r="P14" s="42" t="s">
        <v>13</v>
      </c>
      <c r="Q14" s="43"/>
      <c r="R14" s="45"/>
      <c r="T14" s="53"/>
    </row>
    <row r="15" spans="1:20" s="46" customFormat="1" ht="9" customHeight="1">
      <c r="A15" s="37" t="s">
        <v>30</v>
      </c>
      <c r="B15" s="38">
        <f>IF($D15="","",VLOOKUP($D15,'[1]Подг один М'!$A$7:$P$70,15))</f>
        <v>0</v>
      </c>
      <c r="C15" s="38">
        <f>IF($D15="","",VLOOKUP($D15,'[1]Подг один М'!$A$7:$P$70,16))</f>
        <v>0</v>
      </c>
      <c r="D15" s="39">
        <v>10</v>
      </c>
      <c r="E15" s="40" t="s">
        <v>31</v>
      </c>
      <c r="F15" s="40"/>
      <c r="G15" s="40"/>
      <c r="H15" s="40"/>
      <c r="I15" s="41"/>
      <c r="J15" s="42" t="s">
        <v>31</v>
      </c>
      <c r="K15" s="43"/>
      <c r="L15" s="44"/>
      <c r="M15" s="44"/>
      <c r="N15" s="44"/>
      <c r="O15" s="56"/>
      <c r="P15" s="62">
        <v>97</v>
      </c>
      <c r="Q15" s="56"/>
      <c r="R15" s="45"/>
      <c r="T15" s="53"/>
    </row>
    <row r="16" spans="1:20" s="46" customFormat="1" ht="9" customHeight="1" thickBot="1">
      <c r="A16" s="48" t="s">
        <v>32</v>
      </c>
      <c r="B16" s="38">
        <f>IF($D16="","",VLOOKUP($D16,'[1]Подг один М'!$A$7:$P$70,15))</f>
      </c>
      <c r="C16" s="38">
        <f>IF($D16="","",VLOOKUP($D16,'[1]Подг один М'!$A$7:$P$70,16))</f>
      </c>
      <c r="D16" s="39"/>
      <c r="E16" s="49"/>
      <c r="F16" s="49" t="s">
        <v>15</v>
      </c>
      <c r="G16" s="49"/>
      <c r="H16" s="49"/>
      <c r="I16" s="50"/>
      <c r="J16" s="51"/>
      <c r="K16" s="52"/>
      <c r="L16" s="42" t="s">
        <v>31</v>
      </c>
      <c r="M16" s="43"/>
      <c r="N16" s="44"/>
      <c r="O16" s="56"/>
      <c r="P16" s="44"/>
      <c r="Q16" s="56"/>
      <c r="R16" s="45"/>
      <c r="T16" s="67"/>
    </row>
    <row r="17" spans="1:18" s="46" customFormat="1" ht="9" customHeight="1">
      <c r="A17" s="54" t="s">
        <v>33</v>
      </c>
      <c r="B17" s="38">
        <f>IF($D17="","",VLOOKUP($D17,'[1]Подг один М'!$A$7:$P$70,15))</f>
      </c>
      <c r="C17" s="38">
        <f>IF($D17="","",VLOOKUP($D17,'[1]Подг один М'!$A$7:$P$70,16))</f>
      </c>
      <c r="D17" s="39"/>
      <c r="E17" s="68" t="s">
        <v>34</v>
      </c>
      <c r="F17" s="49"/>
      <c r="G17" s="49"/>
      <c r="H17" s="49"/>
      <c r="I17" s="41"/>
      <c r="J17" s="68" t="s">
        <v>35</v>
      </c>
      <c r="K17" s="55"/>
      <c r="L17" s="51">
        <v>61</v>
      </c>
      <c r="M17" s="56"/>
      <c r="N17" s="44"/>
      <c r="O17" s="56"/>
      <c r="P17" s="44"/>
      <c r="Q17" s="56"/>
      <c r="R17" s="45"/>
    </row>
    <row r="18" spans="1:18" s="46" customFormat="1" ht="9" customHeight="1">
      <c r="A18" s="54" t="s">
        <v>36</v>
      </c>
      <c r="B18" s="38">
        <f>IF($D18="","",VLOOKUP($D18,'[1]Подг один М'!$A$7:$P$70,15))</f>
      </c>
      <c r="C18" s="38">
        <f>IF($D18="","",VLOOKUP($D18,'[1]Подг один М'!$A$7:$P$70,16))</f>
      </c>
      <c r="D18" s="39"/>
      <c r="E18" s="68" t="s">
        <v>35</v>
      </c>
      <c r="F18" s="49"/>
      <c r="G18" s="49"/>
      <c r="H18" s="49"/>
      <c r="I18" s="50"/>
      <c r="J18" s="51">
        <v>64</v>
      </c>
      <c r="K18" s="44"/>
      <c r="L18" s="57"/>
      <c r="M18" s="58"/>
      <c r="N18" s="42" t="s">
        <v>31</v>
      </c>
      <c r="O18" s="64"/>
      <c r="P18" s="44"/>
      <c r="Q18" s="56"/>
      <c r="R18" s="45"/>
    </row>
    <row r="19" spans="1:18" s="46" customFormat="1" ht="9" customHeight="1">
      <c r="A19" s="54" t="s">
        <v>37</v>
      </c>
      <c r="B19" s="38">
        <f>IF($D19="","",VLOOKUP($D19,'[1]Подг один М'!$A$7:$P$70,15))</f>
      </c>
      <c r="C19" s="38">
        <f>IF($D19="","",VLOOKUP($D19,'[1]Подг один М'!$A$7:$P$70,16))</f>
      </c>
      <c r="D19" s="39"/>
      <c r="E19" s="49" t="s">
        <v>38</v>
      </c>
      <c r="F19" s="49"/>
      <c r="G19" s="49"/>
      <c r="H19" s="49"/>
      <c r="I19" s="41"/>
      <c r="J19" s="49" t="s">
        <v>38</v>
      </c>
      <c r="K19" s="43"/>
      <c r="L19" s="60"/>
      <c r="M19" s="61"/>
      <c r="N19" s="51">
        <v>85</v>
      </c>
      <c r="O19" s="44"/>
      <c r="P19" s="44"/>
      <c r="Q19" s="56"/>
      <c r="R19" s="45"/>
    </row>
    <row r="20" spans="1:18" s="46" customFormat="1" ht="9" customHeight="1">
      <c r="A20" s="54" t="s">
        <v>39</v>
      </c>
      <c r="B20" s="38">
        <f>IF($D20="","",VLOOKUP($D20,'[1]Подг один М'!$A$7:$P$70,15))</f>
      </c>
      <c r="C20" s="38">
        <f>IF($D20="","",VLOOKUP($D20,'[1]Подг один М'!$A$7:$P$70,16))</f>
      </c>
      <c r="D20" s="39"/>
      <c r="E20" s="49" t="s">
        <v>40</v>
      </c>
      <c r="F20" s="49"/>
      <c r="G20" s="49"/>
      <c r="H20" s="49"/>
      <c r="I20" s="50"/>
      <c r="J20" s="51">
        <v>61</v>
      </c>
      <c r="K20" s="52"/>
      <c r="L20" s="49" t="s">
        <v>38</v>
      </c>
      <c r="M20" s="63"/>
      <c r="N20" s="44"/>
      <c r="O20" s="44"/>
      <c r="P20" s="44"/>
      <c r="Q20" s="56"/>
      <c r="R20" s="45"/>
    </row>
    <row r="21" spans="1:18" s="46" customFormat="1" ht="9" customHeight="1">
      <c r="A21" s="48" t="s">
        <v>41</v>
      </c>
      <c r="B21" s="38">
        <f>IF($D21="","",VLOOKUP($D21,'[1]Подг один М'!$A$7:$P$70,15))</f>
      </c>
      <c r="C21" s="38">
        <f>IF($D21="","",VLOOKUP($D21,'[1]Подг один М'!$A$7:$P$70,16))</f>
      </c>
      <c r="D21" s="39"/>
      <c r="E21" s="49"/>
      <c r="F21" s="49" t="s">
        <v>15</v>
      </c>
      <c r="G21" s="49"/>
      <c r="H21" s="49"/>
      <c r="I21" s="41"/>
      <c r="J21" s="42" t="s">
        <v>42</v>
      </c>
      <c r="K21" s="64"/>
      <c r="L21" s="51">
        <v>75</v>
      </c>
      <c r="M21" s="44"/>
      <c r="N21" s="44"/>
      <c r="O21" s="44"/>
      <c r="P21" s="44"/>
      <c r="Q21" s="56"/>
      <c r="R21" s="45"/>
    </row>
    <row r="22" spans="1:18" s="46" customFormat="1" ht="9" customHeight="1">
      <c r="A22" s="65" t="s">
        <v>43</v>
      </c>
      <c r="B22" s="38">
        <f>IF($D22="","",VLOOKUP($D22,'[1]Подг один М'!$A$7:$P$70,15))</f>
        <v>0</v>
      </c>
      <c r="C22" s="38">
        <f>IF($D22="","",VLOOKUP($D22,'[1]Подг один М'!$A$7:$P$70,16))</f>
        <v>0</v>
      </c>
      <c r="D22" s="39">
        <v>8</v>
      </c>
      <c r="E22" s="40" t="s">
        <v>42</v>
      </c>
      <c r="F22" s="40"/>
      <c r="G22" s="40"/>
      <c r="H22" s="40"/>
      <c r="I22" s="50"/>
      <c r="J22" s="51"/>
      <c r="K22" s="44"/>
      <c r="L22" s="44"/>
      <c r="M22" s="66"/>
      <c r="N22" s="69"/>
      <c r="O22" s="70"/>
      <c r="P22" s="42" t="s">
        <v>13</v>
      </c>
      <c r="Q22" s="71"/>
      <c r="R22" s="45"/>
    </row>
    <row r="23" spans="1:18" s="46" customFormat="1" ht="9" customHeight="1">
      <c r="A23" s="37" t="s">
        <v>44</v>
      </c>
      <c r="B23" s="38">
        <f>IF($D23="","",VLOOKUP($D23,'[1]Подг один М'!$A$7:$P$70,15))</f>
        <v>0</v>
      </c>
      <c r="C23" s="38">
        <f>IF($D23="","",VLOOKUP($D23,'[1]Подг один М'!$A$7:$P$70,16))</f>
        <v>0</v>
      </c>
      <c r="D23" s="39">
        <v>4</v>
      </c>
      <c r="E23" s="40" t="s">
        <v>45</v>
      </c>
      <c r="F23" s="40"/>
      <c r="G23" s="40"/>
      <c r="H23" s="40"/>
      <c r="I23" s="41"/>
      <c r="J23" s="42" t="s">
        <v>45</v>
      </c>
      <c r="K23" s="43"/>
      <c r="L23" s="44"/>
      <c r="M23" s="44"/>
      <c r="N23" s="57"/>
      <c r="O23" s="72"/>
      <c r="P23" s="51"/>
      <c r="Q23" s="73"/>
      <c r="R23" s="45"/>
    </row>
    <row r="24" spans="1:18" s="46" customFormat="1" ht="9" customHeight="1">
      <c r="A24" s="48" t="s">
        <v>46</v>
      </c>
      <c r="B24" s="38">
        <f>IF($D24="","",VLOOKUP($D24,'[1]Подг один М'!$A$7:$P$70,15))</f>
      </c>
      <c r="C24" s="38">
        <f>IF($D24="","",VLOOKUP($D24,'[1]Подг один М'!$A$7:$P$70,16))</f>
      </c>
      <c r="D24" s="39"/>
      <c r="E24" s="49"/>
      <c r="F24" s="49" t="s">
        <v>15</v>
      </c>
      <c r="G24" s="49"/>
      <c r="H24" s="49"/>
      <c r="I24" s="50"/>
      <c r="J24" s="51"/>
      <c r="K24" s="52"/>
      <c r="L24" s="42" t="s">
        <v>45</v>
      </c>
      <c r="M24" s="43"/>
      <c r="N24" s="44"/>
      <c r="O24" s="44"/>
      <c r="P24" s="44"/>
      <c r="Q24" s="56"/>
      <c r="R24" s="45"/>
    </row>
    <row r="25" spans="1:18" s="46" customFormat="1" ht="9" customHeight="1">
      <c r="A25" s="54" t="s">
        <v>47</v>
      </c>
      <c r="B25" s="38">
        <f>IF($D25="","",VLOOKUP($D25,'[1]Подг один М'!$A$7:$P$70,15))</f>
      </c>
      <c r="C25" s="38">
        <f>IF($D25="","",VLOOKUP($D25,'[1]Подг один М'!$A$7:$P$70,16))</f>
      </c>
      <c r="D25" s="39"/>
      <c r="E25" s="49" t="s">
        <v>48</v>
      </c>
      <c r="F25" s="49"/>
      <c r="G25" s="49"/>
      <c r="H25" s="49"/>
      <c r="I25" s="41"/>
      <c r="J25" s="59" t="s">
        <v>48</v>
      </c>
      <c r="K25" s="55"/>
      <c r="L25" s="51">
        <v>61</v>
      </c>
      <c r="M25" s="56"/>
      <c r="N25" s="44"/>
      <c r="O25" s="44"/>
      <c r="P25" s="44"/>
      <c r="Q25" s="56"/>
      <c r="R25" s="45"/>
    </row>
    <row r="26" spans="1:18" s="46" customFormat="1" ht="9" customHeight="1">
      <c r="A26" s="54" t="s">
        <v>49</v>
      </c>
      <c r="B26" s="38">
        <f>IF($D26="","",VLOOKUP($D26,'[1]Подг один М'!$A$7:$P$70,15))</f>
      </c>
      <c r="C26" s="38">
        <f>IF($D26="","",VLOOKUP($D26,'[1]Подг один М'!$A$7:$P$70,16))</f>
      </c>
      <c r="D26" s="39"/>
      <c r="E26" s="49" t="s">
        <v>50</v>
      </c>
      <c r="F26" s="49"/>
      <c r="G26" s="49"/>
      <c r="H26" s="49"/>
      <c r="I26" s="50"/>
      <c r="J26" s="51">
        <v>61</v>
      </c>
      <c r="K26" s="44"/>
      <c r="L26" s="57"/>
      <c r="M26" s="58"/>
      <c r="N26" s="59" t="s">
        <v>51</v>
      </c>
      <c r="O26" s="43"/>
      <c r="P26" s="44"/>
      <c r="Q26" s="56"/>
      <c r="R26" s="45"/>
    </row>
    <row r="27" spans="1:18" s="46" customFormat="1" ht="9" customHeight="1">
      <c r="A27" s="54" t="s">
        <v>52</v>
      </c>
      <c r="B27" s="38">
        <f>IF($D27="","",VLOOKUP($D27,'[1]Подг один М'!$A$7:$P$70,15))</f>
      </c>
      <c r="C27" s="38">
        <f>IF($D27="","",VLOOKUP($D27,'[1]Подг один М'!$A$7:$P$70,16))</f>
      </c>
      <c r="D27" s="39"/>
      <c r="E27" s="49" t="s">
        <v>51</v>
      </c>
      <c r="F27" s="49"/>
      <c r="G27" s="49"/>
      <c r="H27" s="49"/>
      <c r="I27" s="41"/>
      <c r="J27" s="49" t="s">
        <v>51</v>
      </c>
      <c r="K27" s="43"/>
      <c r="L27" s="60"/>
      <c r="M27" s="61"/>
      <c r="N27" s="62">
        <v>84</v>
      </c>
      <c r="O27" s="56"/>
      <c r="P27" s="44"/>
      <c r="Q27" s="56"/>
      <c r="R27" s="45"/>
    </row>
    <row r="28" spans="1:18" s="46" customFormat="1" ht="9" customHeight="1">
      <c r="A28" s="54" t="s">
        <v>53</v>
      </c>
      <c r="B28" s="38">
        <f>IF($D28="","",VLOOKUP($D28,'[1]Подг один М'!$A$7:$P$70,15))</f>
      </c>
      <c r="C28" s="38">
        <f>IF($D28="","",VLOOKUP($D28,'[1]Подг один М'!$A$7:$P$70,16))</f>
      </c>
      <c r="D28" s="39"/>
      <c r="E28" s="49" t="s">
        <v>54</v>
      </c>
      <c r="F28" s="49"/>
      <c r="G28" s="49"/>
      <c r="H28" s="49"/>
      <c r="I28" s="50"/>
      <c r="J28" s="51">
        <v>62</v>
      </c>
      <c r="K28" s="52"/>
      <c r="L28" s="49" t="s">
        <v>51</v>
      </c>
      <c r="M28" s="63"/>
      <c r="N28" s="44"/>
      <c r="O28" s="56"/>
      <c r="P28" s="44"/>
      <c r="Q28" s="56"/>
      <c r="R28" s="45"/>
    </row>
    <row r="29" spans="1:18" s="46" customFormat="1" ht="9" customHeight="1">
      <c r="A29" s="48" t="s">
        <v>55</v>
      </c>
      <c r="B29" s="38">
        <f>IF($D29="","",VLOOKUP($D29,'[1]Подг один М'!$A$7:$P$70,15))</f>
      </c>
      <c r="C29" s="38">
        <f>IF($D29="","",VLOOKUP($D29,'[1]Подг один М'!$A$7:$P$70,16))</f>
      </c>
      <c r="D29" s="39"/>
      <c r="E29" s="49" t="s">
        <v>56</v>
      </c>
      <c r="F29" s="49"/>
      <c r="G29" s="49"/>
      <c r="H29" s="49"/>
      <c r="I29" s="41"/>
      <c r="J29" s="42" t="s">
        <v>57</v>
      </c>
      <c r="K29" s="64"/>
      <c r="L29" s="51">
        <v>63</v>
      </c>
      <c r="M29" s="44"/>
      <c r="N29" s="44"/>
      <c r="O29" s="56"/>
      <c r="P29" s="44"/>
      <c r="Q29" s="56"/>
      <c r="R29" s="45"/>
    </row>
    <row r="30" spans="1:18" s="46" customFormat="1" ht="9" customHeight="1">
      <c r="A30" s="65" t="s">
        <v>58</v>
      </c>
      <c r="B30" s="38">
        <f>IF($D30="","",VLOOKUP($D30,'[1]Подг один М'!$A$7:$P$70,15))</f>
        <v>0</v>
      </c>
      <c r="C30" s="38">
        <f>IF($D30="","",VLOOKUP($D30,'[1]Подг один М'!$A$7:$P$70,16))</f>
        <v>0</v>
      </c>
      <c r="D30" s="39">
        <v>14</v>
      </c>
      <c r="E30" s="40" t="s">
        <v>57</v>
      </c>
      <c r="F30" s="40"/>
      <c r="G30" s="40"/>
      <c r="H30" s="40"/>
      <c r="I30" s="50"/>
      <c r="J30" s="51">
        <v>63</v>
      </c>
      <c r="K30" s="44"/>
      <c r="L30" s="44"/>
      <c r="M30" s="66"/>
      <c r="N30" s="57"/>
      <c r="O30" s="58"/>
      <c r="P30" s="42" t="s">
        <v>59</v>
      </c>
      <c r="Q30" s="64"/>
      <c r="R30" s="45"/>
    </row>
    <row r="31" spans="1:18" s="46" customFormat="1" ht="9" customHeight="1">
      <c r="A31" s="37" t="s">
        <v>60</v>
      </c>
      <c r="B31" s="38">
        <f>IF($D31="","",VLOOKUP($D31,'[1]Подг один М'!$A$7:$P$70,15))</f>
        <v>0</v>
      </c>
      <c r="C31" s="38">
        <f>IF($D31="","",VLOOKUP($D31,'[1]Подг один М'!$A$7:$P$70,16))</f>
        <v>0</v>
      </c>
      <c r="D31" s="39">
        <v>11</v>
      </c>
      <c r="E31" s="40" t="s">
        <v>59</v>
      </c>
      <c r="F31" s="40"/>
      <c r="G31" s="40"/>
      <c r="H31" s="40"/>
      <c r="I31" s="41"/>
      <c r="J31" s="42" t="s">
        <v>59</v>
      </c>
      <c r="K31" s="43"/>
      <c r="L31" s="44"/>
      <c r="M31" s="44"/>
      <c r="N31" s="44"/>
      <c r="O31" s="56"/>
      <c r="P31" s="51">
        <v>83</v>
      </c>
      <c r="Q31" s="44"/>
      <c r="R31" s="45"/>
    </row>
    <row r="32" spans="1:18" s="46" customFormat="1" ht="9" customHeight="1">
      <c r="A32" s="48" t="s">
        <v>61</v>
      </c>
      <c r="B32" s="38">
        <f>IF($D32="","",VLOOKUP($D32,'[1]Подг один М'!$A$7:$P$70,15))</f>
      </c>
      <c r="C32" s="38">
        <f>IF($D32="","",VLOOKUP($D32,'[1]Подг один М'!$A$7:$P$70,16))</f>
      </c>
      <c r="D32" s="39"/>
      <c r="E32" s="49" t="s">
        <v>62</v>
      </c>
      <c r="F32" s="49"/>
      <c r="G32" s="49"/>
      <c r="H32" s="49"/>
      <c r="I32" s="50"/>
      <c r="J32" s="51">
        <v>61</v>
      </c>
      <c r="K32" s="52"/>
      <c r="L32" s="42" t="s">
        <v>59</v>
      </c>
      <c r="M32" s="43"/>
      <c r="N32" s="44"/>
      <c r="O32" s="56"/>
      <c r="P32" s="44"/>
      <c r="Q32" s="44"/>
      <c r="R32" s="45"/>
    </row>
    <row r="33" spans="1:18" s="46" customFormat="1" ht="9" customHeight="1">
      <c r="A33" s="54" t="s">
        <v>63</v>
      </c>
      <c r="B33" s="38">
        <f>IF($D33="","",VLOOKUP($D33,'[1]Подг один М'!$A$7:$P$70,15))</f>
      </c>
      <c r="C33" s="38">
        <f>IF($D33="","",VLOOKUP($D33,'[1]Подг один М'!$A$7:$P$70,16))</f>
      </c>
      <c r="D33" s="39"/>
      <c r="E33" s="49" t="s">
        <v>64</v>
      </c>
      <c r="F33" s="49"/>
      <c r="G33" s="49"/>
      <c r="H33" s="49"/>
      <c r="I33" s="41"/>
      <c r="J33" s="59" t="s">
        <v>64</v>
      </c>
      <c r="K33" s="55"/>
      <c r="L33" s="51">
        <v>61</v>
      </c>
      <c r="M33" s="56"/>
      <c r="N33" s="44"/>
      <c r="O33" s="56"/>
      <c r="P33" s="44"/>
      <c r="Q33" s="44"/>
      <c r="R33" s="45"/>
    </row>
    <row r="34" spans="1:18" s="46" customFormat="1" ht="9" customHeight="1">
      <c r="A34" s="54" t="s">
        <v>65</v>
      </c>
      <c r="B34" s="38">
        <f>IF($D34="","",VLOOKUP($D34,'[1]Подг один М'!$A$7:$P$70,15))</f>
      </c>
      <c r="C34" s="38">
        <f>IF($D34="","",VLOOKUP($D34,'[1]Подг один М'!$A$7:$P$70,16))</f>
      </c>
      <c r="D34" s="39"/>
      <c r="E34" s="49" t="s">
        <v>66</v>
      </c>
      <c r="F34" s="49"/>
      <c r="G34" s="49"/>
      <c r="H34" s="49"/>
      <c r="I34" s="50"/>
      <c r="J34" s="51">
        <v>64</v>
      </c>
      <c r="K34" s="44"/>
      <c r="L34" s="57"/>
      <c r="M34" s="58"/>
      <c r="N34" s="42" t="s">
        <v>59</v>
      </c>
      <c r="O34" s="64"/>
      <c r="P34" s="44"/>
      <c r="Q34" s="44"/>
      <c r="R34" s="45"/>
    </row>
    <row r="35" spans="1:18" s="46" customFormat="1" ht="9" customHeight="1">
      <c r="A35" s="54" t="s">
        <v>67</v>
      </c>
      <c r="B35" s="38">
        <f>IF($D35="","",VLOOKUP($D35,'[1]Подг один М'!$A$7:$P$70,15))</f>
      </c>
      <c r="C35" s="38">
        <f>IF($D35="","",VLOOKUP($D35,'[1]Подг один М'!$A$7:$P$70,16))</f>
      </c>
      <c r="D35" s="39"/>
      <c r="E35" s="49" t="s">
        <v>68</v>
      </c>
      <c r="F35" s="49"/>
      <c r="G35" s="49"/>
      <c r="H35" s="49"/>
      <c r="I35" s="41"/>
      <c r="J35" s="59" t="s">
        <v>69</v>
      </c>
      <c r="K35" s="43"/>
      <c r="L35" s="60"/>
      <c r="M35" s="61"/>
      <c r="N35" s="62" t="s">
        <v>70</v>
      </c>
      <c r="O35" s="44"/>
      <c r="P35" s="44"/>
      <c r="Q35" s="44"/>
      <c r="R35" s="45"/>
    </row>
    <row r="36" spans="1:18" s="46" customFormat="1" ht="9" customHeight="1">
      <c r="A36" s="54" t="s">
        <v>71</v>
      </c>
      <c r="B36" s="38">
        <f>IF($D36="","",VLOOKUP($D36,'[1]Подг один М'!$A$7:$P$70,15))</f>
      </c>
      <c r="C36" s="38">
        <f>IF($D36="","",VLOOKUP($D36,'[1]Подг один М'!$A$7:$P$70,16))</f>
      </c>
      <c r="D36" s="39"/>
      <c r="E36" s="49" t="s">
        <v>69</v>
      </c>
      <c r="F36" s="49"/>
      <c r="G36" s="49"/>
      <c r="H36" s="49"/>
      <c r="I36" s="50"/>
      <c r="J36" s="51">
        <v>63</v>
      </c>
      <c r="K36" s="52"/>
      <c r="L36" s="42" t="s">
        <v>72</v>
      </c>
      <c r="M36" s="63"/>
      <c r="N36" s="74"/>
      <c r="O36" s="75"/>
      <c r="P36" s="74"/>
      <c r="Q36" s="75"/>
      <c r="R36" s="45"/>
    </row>
    <row r="37" spans="1:18" s="46" customFormat="1" ht="9" customHeight="1">
      <c r="A37" s="48" t="s">
        <v>73</v>
      </c>
      <c r="B37" s="38">
        <f>IF($D37="","",VLOOKUP($D37,'[1]Подг один М'!$A$7:$P$70,15))</f>
      </c>
      <c r="C37" s="38">
        <f>IF($D37="","",VLOOKUP($D37,'[1]Подг один М'!$A$7:$P$70,16))</f>
      </c>
      <c r="D37" s="39"/>
      <c r="E37" s="49"/>
      <c r="F37" s="49" t="s">
        <v>15</v>
      </c>
      <c r="G37" s="49"/>
      <c r="H37" s="49"/>
      <c r="I37" s="41"/>
      <c r="J37" s="42" t="s">
        <v>72</v>
      </c>
      <c r="K37" s="64"/>
      <c r="L37" s="51">
        <v>61</v>
      </c>
      <c r="M37" s="44"/>
      <c r="N37" s="42" t="s">
        <v>13</v>
      </c>
      <c r="O37" s="76"/>
      <c r="P37" s="74"/>
      <c r="Q37" s="75"/>
      <c r="R37" s="45"/>
    </row>
    <row r="38" spans="1:18" s="46" customFormat="1" ht="9" customHeight="1">
      <c r="A38" s="65" t="s">
        <v>74</v>
      </c>
      <c r="B38" s="38">
        <f>IF($D38="","",VLOOKUP($D38,'[1]Подг один М'!$A$7:$P$70,15))</f>
        <v>0</v>
      </c>
      <c r="C38" s="38">
        <f>IF($D38="","",VLOOKUP($D38,'[1]Подг один М'!$A$7:$P$70,16))</f>
        <v>0</v>
      </c>
      <c r="D38" s="39">
        <v>5</v>
      </c>
      <c r="E38" s="40" t="s">
        <v>72</v>
      </c>
      <c r="F38" s="40"/>
      <c r="G38" s="40"/>
      <c r="H38" s="40"/>
      <c r="I38" s="50"/>
      <c r="J38" s="51"/>
      <c r="K38" s="44"/>
      <c r="L38" s="44"/>
      <c r="M38" s="77"/>
      <c r="N38" s="78"/>
      <c r="O38" s="79"/>
      <c r="P38" s="42" t="s">
        <v>13</v>
      </c>
      <c r="Q38" s="76"/>
      <c r="R38" s="45"/>
    </row>
    <row r="39" spans="1:18" s="46" customFormat="1" ht="9" customHeight="1">
      <c r="A39" s="37" t="s">
        <v>75</v>
      </c>
      <c r="B39" s="38">
        <f>IF($D39="","",VLOOKUP($D39,'[1]Подг один М'!$A$7:$P$70,15))</f>
        <v>0</v>
      </c>
      <c r="C39" s="38">
        <f>IF($D39="","",VLOOKUP($D39,'[1]Подг один М'!$A$7:$P$70,16))</f>
        <v>0</v>
      </c>
      <c r="D39" s="39">
        <v>6</v>
      </c>
      <c r="E39" s="40" t="s">
        <v>76</v>
      </c>
      <c r="F39" s="40"/>
      <c r="G39" s="40"/>
      <c r="H39" s="40"/>
      <c r="I39" s="41"/>
      <c r="J39" s="42" t="s">
        <v>76</v>
      </c>
      <c r="K39" s="43"/>
      <c r="L39" s="44"/>
      <c r="M39" s="80"/>
      <c r="N39" s="42" t="s">
        <v>77</v>
      </c>
      <c r="O39" s="81"/>
      <c r="P39" s="75" t="s">
        <v>78</v>
      </c>
      <c r="Q39" s="75"/>
      <c r="R39" s="45"/>
    </row>
    <row r="40" spans="1:18" s="46" customFormat="1" ht="9" customHeight="1">
      <c r="A40" s="48" t="s">
        <v>79</v>
      </c>
      <c r="B40" s="38">
        <f>IF($D40="","",VLOOKUP($D40,'[1]Подг один М'!$A$7:$P$70,15))</f>
      </c>
      <c r="C40" s="38">
        <f>IF($D40="","",VLOOKUP($D40,'[1]Подг один М'!$A$7:$P$70,16))</f>
      </c>
      <c r="D40" s="39"/>
      <c r="E40" s="49"/>
      <c r="F40" s="49" t="s">
        <v>15</v>
      </c>
      <c r="G40" s="49"/>
      <c r="H40" s="49"/>
      <c r="I40" s="50"/>
      <c r="J40" s="51"/>
      <c r="K40" s="52"/>
      <c r="L40" s="42" t="s">
        <v>76</v>
      </c>
      <c r="M40" s="43"/>
      <c r="N40" s="75"/>
      <c r="O40" s="75"/>
      <c r="P40" s="75"/>
      <c r="Q40" s="75"/>
      <c r="R40" s="45"/>
    </row>
    <row r="41" spans="1:18" s="46" customFormat="1" ht="9" customHeight="1">
      <c r="A41" s="54" t="s">
        <v>80</v>
      </c>
      <c r="B41" s="38">
        <f>IF($D41="","",VLOOKUP($D41,'[1]Подг один М'!$A$7:$P$70,15))</f>
      </c>
      <c r="C41" s="38">
        <f>IF($D41="","",VLOOKUP($D41,'[1]Подг один М'!$A$7:$P$70,16))</f>
      </c>
      <c r="D41" s="39"/>
      <c r="E41" s="49" t="s">
        <v>81</v>
      </c>
      <c r="F41" s="49"/>
      <c r="G41" s="49"/>
      <c r="H41" s="49"/>
      <c r="I41" s="41"/>
      <c r="J41" s="59" t="s">
        <v>82</v>
      </c>
      <c r="K41" s="55"/>
      <c r="L41" s="62" t="s">
        <v>83</v>
      </c>
      <c r="M41" s="56"/>
      <c r="N41" s="75"/>
      <c r="O41" s="75"/>
      <c r="P41" s="75"/>
      <c r="Q41" s="75"/>
      <c r="R41" s="45"/>
    </row>
    <row r="42" spans="1:18" s="46" customFormat="1" ht="9" customHeight="1">
      <c r="A42" s="54" t="s">
        <v>84</v>
      </c>
      <c r="B42" s="38">
        <f>IF($D42="","",VLOOKUP($D42,'[1]Подг один М'!$A$7:$P$70,15))</f>
      </c>
      <c r="C42" s="38">
        <f>IF($D42="","",VLOOKUP($D42,'[1]Подг один М'!$A$7:$P$70,16))</f>
      </c>
      <c r="D42" s="39"/>
      <c r="E42" s="49" t="s">
        <v>82</v>
      </c>
      <c r="F42" s="49"/>
      <c r="G42" s="49"/>
      <c r="H42" s="49"/>
      <c r="I42" s="50"/>
      <c r="J42" s="51">
        <v>61</v>
      </c>
      <c r="K42" s="44"/>
      <c r="L42" s="57"/>
      <c r="M42" s="58"/>
      <c r="N42" s="59" t="s">
        <v>85</v>
      </c>
      <c r="O42" s="43"/>
      <c r="P42" s="44"/>
      <c r="Q42" s="44"/>
      <c r="R42" s="45"/>
    </row>
    <row r="43" spans="1:18" s="46" customFormat="1" ht="9" customHeight="1">
      <c r="A43" s="54" t="s">
        <v>86</v>
      </c>
      <c r="B43" s="38">
        <f>IF($D43="","",VLOOKUP($D43,'[1]Подг один М'!$A$7:$P$70,15))</f>
      </c>
      <c r="C43" s="38">
        <f>IF($D43="","",VLOOKUP($D43,'[1]Подг один М'!$A$7:$P$70,16))</f>
      </c>
      <c r="D43" s="39"/>
      <c r="E43" s="49" t="s">
        <v>85</v>
      </c>
      <c r="F43" s="49"/>
      <c r="G43" s="49"/>
      <c r="H43" s="49"/>
      <c r="I43" s="41"/>
      <c r="J43" s="59" t="s">
        <v>85</v>
      </c>
      <c r="K43" s="43"/>
      <c r="L43" s="60"/>
      <c r="M43" s="61"/>
      <c r="N43" s="62" t="s">
        <v>87</v>
      </c>
      <c r="O43" s="56"/>
      <c r="P43" s="44"/>
      <c r="Q43" s="44"/>
      <c r="R43" s="45"/>
    </row>
    <row r="44" spans="1:18" s="46" customFormat="1" ht="9" customHeight="1">
      <c r="A44" s="54" t="s">
        <v>88</v>
      </c>
      <c r="B44" s="38">
        <f>IF($D44="","",VLOOKUP($D44,'[1]Подг один М'!$A$7:$P$70,15))</f>
      </c>
      <c r="C44" s="38">
        <f>IF($D44="","",VLOOKUP($D44,'[1]Подг один М'!$A$7:$P$70,16))</f>
      </c>
      <c r="D44" s="39"/>
      <c r="E44" s="49" t="s">
        <v>89</v>
      </c>
      <c r="F44" s="49"/>
      <c r="G44" s="49"/>
      <c r="H44" s="49"/>
      <c r="I44" s="50"/>
      <c r="J44" s="51">
        <v>63</v>
      </c>
      <c r="K44" s="52"/>
      <c r="L44" s="59" t="s">
        <v>85</v>
      </c>
      <c r="M44" s="63"/>
      <c r="N44" s="44"/>
      <c r="O44" s="56"/>
      <c r="P44" s="44"/>
      <c r="Q44" s="44"/>
      <c r="R44" s="45"/>
    </row>
    <row r="45" spans="1:18" s="46" customFormat="1" ht="9" customHeight="1">
      <c r="A45" s="48" t="s">
        <v>90</v>
      </c>
      <c r="B45" s="38">
        <f>IF($D45="","",VLOOKUP($D45,'[1]Подг один М'!$A$7:$P$70,15))</f>
      </c>
      <c r="C45" s="38">
        <f>IF($D45="","",VLOOKUP($D45,'[1]Подг один М'!$A$7:$P$70,16))</f>
      </c>
      <c r="D45" s="39"/>
      <c r="E45" s="49" t="s">
        <v>91</v>
      </c>
      <c r="F45" s="49"/>
      <c r="G45" s="49"/>
      <c r="H45" s="49"/>
      <c r="I45" s="41"/>
      <c r="J45" s="42" t="s">
        <v>92</v>
      </c>
      <c r="K45" s="64"/>
      <c r="L45" s="51">
        <v>62</v>
      </c>
      <c r="M45" s="44"/>
      <c r="N45" s="44"/>
      <c r="O45" s="56"/>
      <c r="P45" s="44"/>
      <c r="Q45" s="44"/>
      <c r="R45" s="45"/>
    </row>
    <row r="46" spans="1:18" s="46" customFormat="1" ht="9" customHeight="1">
      <c r="A46" s="65" t="s">
        <v>93</v>
      </c>
      <c r="B46" s="38">
        <f>IF($D46="","",VLOOKUP($D46,'[1]Подг один М'!$A$7:$P$70,15))</f>
        <v>0</v>
      </c>
      <c r="C46" s="38">
        <f>IF($D46="","",VLOOKUP($D46,'[1]Подг один М'!$A$7:$P$70,16))</f>
        <v>0</v>
      </c>
      <c r="D46" s="39">
        <v>12</v>
      </c>
      <c r="E46" s="40" t="s">
        <v>92</v>
      </c>
      <c r="F46" s="40"/>
      <c r="G46" s="40"/>
      <c r="H46" s="40"/>
      <c r="I46" s="50"/>
      <c r="J46" s="51">
        <v>61</v>
      </c>
      <c r="K46" s="44"/>
      <c r="L46" s="44"/>
      <c r="M46" s="66"/>
      <c r="N46" s="57"/>
      <c r="O46" s="58"/>
      <c r="P46" s="42" t="s">
        <v>77</v>
      </c>
      <c r="Q46" s="43"/>
      <c r="R46" s="45"/>
    </row>
    <row r="47" spans="1:18" s="46" customFormat="1" ht="9" customHeight="1">
      <c r="A47" s="37" t="s">
        <v>94</v>
      </c>
      <c r="B47" s="38">
        <f>IF($D47="","",VLOOKUP($D47,'[1]Подг один М'!$A$7:$P$70,15))</f>
        <v>0</v>
      </c>
      <c r="C47" s="38">
        <f>IF($D47="","",VLOOKUP($D47,'[1]Подг один М'!$A$7:$P$70,16))</f>
        <v>0</v>
      </c>
      <c r="D47" s="39">
        <v>13</v>
      </c>
      <c r="E47" s="40" t="s">
        <v>95</v>
      </c>
      <c r="F47" s="40"/>
      <c r="G47" s="40"/>
      <c r="H47" s="40"/>
      <c r="I47" s="41"/>
      <c r="J47" s="42" t="s">
        <v>95</v>
      </c>
      <c r="K47" s="43"/>
      <c r="L47" s="44"/>
      <c r="M47" s="44"/>
      <c r="N47" s="44"/>
      <c r="O47" s="56"/>
      <c r="P47" s="51">
        <v>82</v>
      </c>
      <c r="Q47" s="56"/>
      <c r="R47" s="45"/>
    </row>
    <row r="48" spans="1:18" s="46" customFormat="1" ht="9" customHeight="1">
      <c r="A48" s="48" t="s">
        <v>96</v>
      </c>
      <c r="B48" s="38">
        <f>IF($D48="","",VLOOKUP($D48,'[1]Подг один М'!$A$7:$P$70,15))</f>
      </c>
      <c r="C48" s="38">
        <f>IF($D48="","",VLOOKUP($D48,'[1]Подг один М'!$A$7:$P$70,16))</f>
      </c>
      <c r="D48" s="39"/>
      <c r="E48" s="49" t="s">
        <v>97</v>
      </c>
      <c r="F48" s="49"/>
      <c r="G48" s="49"/>
      <c r="H48" s="49"/>
      <c r="I48" s="50"/>
      <c r="J48" s="51">
        <v>60</v>
      </c>
      <c r="K48" s="52"/>
      <c r="L48" s="42" t="s">
        <v>95</v>
      </c>
      <c r="M48" s="43"/>
      <c r="N48" s="44"/>
      <c r="O48" s="56"/>
      <c r="P48" s="44"/>
      <c r="Q48" s="56"/>
      <c r="R48" s="45"/>
    </row>
    <row r="49" spans="1:18" s="46" customFormat="1" ht="9" customHeight="1">
      <c r="A49" s="54" t="s">
        <v>98</v>
      </c>
      <c r="B49" s="38">
        <f>IF($D49="","",VLOOKUP($D49,'[1]Подг один М'!$A$7:$P$70,15))</f>
      </c>
      <c r="C49" s="38">
        <f>IF($D49="","",VLOOKUP($D49,'[1]Подг один М'!$A$7:$P$70,16))</f>
      </c>
      <c r="D49" s="39"/>
      <c r="E49" s="49" t="s">
        <v>99</v>
      </c>
      <c r="F49" s="49"/>
      <c r="G49" s="49"/>
      <c r="H49" s="49"/>
      <c r="I49" s="41"/>
      <c r="J49" s="59" t="s">
        <v>100</v>
      </c>
      <c r="K49" s="55"/>
      <c r="L49" s="51">
        <v>61</v>
      </c>
      <c r="M49" s="56"/>
      <c r="N49" s="44"/>
      <c r="O49" s="56"/>
      <c r="P49" s="44"/>
      <c r="Q49" s="56"/>
      <c r="R49" s="45"/>
    </row>
    <row r="50" spans="1:18" s="46" customFormat="1" ht="9" customHeight="1">
      <c r="A50" s="54" t="s">
        <v>101</v>
      </c>
      <c r="B50" s="38">
        <f>IF($D50="","",VLOOKUP($D50,'[1]Подг один М'!$A$7:$P$70,15))</f>
      </c>
      <c r="C50" s="38">
        <f>IF($D50="","",VLOOKUP($D50,'[1]Подг один М'!$A$7:$P$70,16))</f>
      </c>
      <c r="D50" s="39"/>
      <c r="E50" s="49" t="s">
        <v>100</v>
      </c>
      <c r="F50" s="49"/>
      <c r="G50" s="49"/>
      <c r="H50" s="49"/>
      <c r="I50" s="50"/>
      <c r="J50" s="51">
        <v>62</v>
      </c>
      <c r="K50" s="44"/>
      <c r="L50" s="57"/>
      <c r="M50" s="58"/>
      <c r="N50" s="42" t="s">
        <v>77</v>
      </c>
      <c r="O50" s="64"/>
      <c r="P50" s="44"/>
      <c r="Q50" s="56"/>
      <c r="R50" s="45"/>
    </row>
    <row r="51" spans="1:18" s="46" customFormat="1" ht="9" customHeight="1">
      <c r="A51" s="54" t="s">
        <v>102</v>
      </c>
      <c r="B51" s="38">
        <f>IF($D51="","",VLOOKUP($D51,'[1]Подг один М'!$A$7:$P$70,15))</f>
      </c>
      <c r="C51" s="38">
        <f>IF($D51="","",VLOOKUP($D51,'[1]Подг один М'!$A$7:$P$70,16))</f>
      </c>
      <c r="D51" s="39"/>
      <c r="E51" s="49" t="s">
        <v>103</v>
      </c>
      <c r="F51" s="49"/>
      <c r="G51" s="49"/>
      <c r="H51" s="49"/>
      <c r="I51" s="41"/>
      <c r="J51" s="59" t="s">
        <v>103</v>
      </c>
      <c r="K51" s="43"/>
      <c r="L51" s="60"/>
      <c r="M51" s="61"/>
      <c r="N51" s="51">
        <v>85</v>
      </c>
      <c r="O51" s="44"/>
      <c r="P51" s="44"/>
      <c r="Q51" s="56"/>
      <c r="R51" s="45"/>
    </row>
    <row r="52" spans="1:18" s="46" customFormat="1" ht="9" customHeight="1">
      <c r="A52" s="54" t="s">
        <v>104</v>
      </c>
      <c r="B52" s="38">
        <f>IF($D52="","",VLOOKUP($D52,'[1]Подг один М'!$A$7:$P$70,15))</f>
      </c>
      <c r="C52" s="38">
        <f>IF($D52="","",VLOOKUP($D52,'[1]Подг один М'!$A$7:$P$70,16))</f>
      </c>
      <c r="D52" s="39"/>
      <c r="E52" s="49" t="s">
        <v>105</v>
      </c>
      <c r="F52" s="49"/>
      <c r="G52" s="49"/>
      <c r="H52" s="49"/>
      <c r="I52" s="50"/>
      <c r="J52" s="51" t="s">
        <v>106</v>
      </c>
      <c r="K52" s="52"/>
      <c r="L52" s="42" t="s">
        <v>77</v>
      </c>
      <c r="M52" s="63"/>
      <c r="N52" s="44"/>
      <c r="O52" s="44"/>
      <c r="P52" s="44"/>
      <c r="Q52" s="56"/>
      <c r="R52" s="45"/>
    </row>
    <row r="53" spans="1:18" s="46" customFormat="1" ht="9" customHeight="1">
      <c r="A53" s="48" t="s">
        <v>107</v>
      </c>
      <c r="B53" s="38">
        <f>IF($D53="","",VLOOKUP($D53,'[1]Подг один М'!$A$7:$P$70,15))</f>
      </c>
      <c r="C53" s="38">
        <f>IF($D53="","",VLOOKUP($D53,'[1]Подг один М'!$A$7:$P$70,16))</f>
      </c>
      <c r="D53" s="39"/>
      <c r="E53" s="49"/>
      <c r="F53" s="49" t="s">
        <v>15</v>
      </c>
      <c r="G53" s="49"/>
      <c r="H53" s="49"/>
      <c r="I53" s="41"/>
      <c r="J53" s="42" t="s">
        <v>77</v>
      </c>
      <c r="K53" s="64"/>
      <c r="L53" s="51">
        <v>61</v>
      </c>
      <c r="M53" s="44"/>
      <c r="N53" s="44"/>
      <c r="O53" s="44"/>
      <c r="P53" s="44"/>
      <c r="Q53" s="56"/>
      <c r="R53" s="45"/>
    </row>
    <row r="54" spans="1:18" s="46" customFormat="1" ht="9" customHeight="1">
      <c r="A54" s="65" t="s">
        <v>108</v>
      </c>
      <c r="B54" s="38">
        <f>IF($D54="","",VLOOKUP($D54,'[1]Подг один М'!$A$7:$P$70,15))</f>
        <v>0</v>
      </c>
      <c r="C54" s="38">
        <f>IF($D54="","",VLOOKUP($D54,'[1]Подг один М'!$A$7:$P$70,16))</f>
        <v>0</v>
      </c>
      <c r="D54" s="39">
        <v>3</v>
      </c>
      <c r="E54" s="40" t="s">
        <v>77</v>
      </c>
      <c r="F54" s="40"/>
      <c r="G54" s="40"/>
      <c r="H54" s="40"/>
      <c r="I54" s="50"/>
      <c r="J54" s="51"/>
      <c r="K54" s="44"/>
      <c r="L54" s="44"/>
      <c r="M54" s="66"/>
      <c r="N54" s="69"/>
      <c r="O54" s="70"/>
      <c r="P54" s="42" t="s">
        <v>77</v>
      </c>
      <c r="Q54" s="71"/>
      <c r="R54" s="45"/>
    </row>
    <row r="55" spans="1:18" s="46" customFormat="1" ht="9" customHeight="1">
      <c r="A55" s="37" t="s">
        <v>109</v>
      </c>
      <c r="B55" s="38">
        <f>IF($D55="","",VLOOKUP($D55,'[1]Подг один М'!$A$7:$P$70,15))</f>
        <v>0</v>
      </c>
      <c r="C55" s="38">
        <f>IF($D55="","",VLOOKUP($D55,'[1]Подг один М'!$A$7:$P$70,16))</f>
        <v>0</v>
      </c>
      <c r="D55" s="39">
        <v>7</v>
      </c>
      <c r="E55" s="40" t="s">
        <v>110</v>
      </c>
      <c r="F55" s="40"/>
      <c r="G55" s="40"/>
      <c r="H55" s="40"/>
      <c r="I55" s="41"/>
      <c r="J55" s="42" t="s">
        <v>110</v>
      </c>
      <c r="K55" s="43"/>
      <c r="L55" s="44"/>
      <c r="M55" s="44"/>
      <c r="N55" s="57"/>
      <c r="O55" s="72"/>
      <c r="P55" s="51"/>
      <c r="Q55" s="73"/>
      <c r="R55" s="45"/>
    </row>
    <row r="56" spans="1:18" s="46" customFormat="1" ht="9" customHeight="1">
      <c r="A56" s="48" t="s">
        <v>111</v>
      </c>
      <c r="B56" s="38">
        <f>IF($D56="","",VLOOKUP($D56,'[1]Подг один М'!$A$7:$P$70,15))</f>
      </c>
      <c r="C56" s="38">
        <f>IF($D56="","",VLOOKUP($D56,'[1]Подг один М'!$A$7:$P$70,16))</f>
      </c>
      <c r="D56" s="39"/>
      <c r="E56" s="49"/>
      <c r="F56" s="49" t="s">
        <v>15</v>
      </c>
      <c r="G56" s="49"/>
      <c r="H56" s="49"/>
      <c r="I56" s="50"/>
      <c r="J56" s="51"/>
      <c r="K56" s="52"/>
      <c r="L56" s="42" t="s">
        <v>110</v>
      </c>
      <c r="M56" s="43"/>
      <c r="N56" s="44"/>
      <c r="O56" s="44"/>
      <c r="P56" s="44"/>
      <c r="Q56" s="56"/>
      <c r="R56" s="45"/>
    </row>
    <row r="57" spans="1:18" s="46" customFormat="1" ht="9" customHeight="1">
      <c r="A57" s="54" t="s">
        <v>112</v>
      </c>
      <c r="B57" s="38">
        <f>IF($D57="","",VLOOKUP($D57,'[1]Подг один М'!$A$7:$P$70,15))</f>
      </c>
      <c r="C57" s="38">
        <f>IF($D57="","",VLOOKUP($D57,'[1]Подг один М'!$A$7:$P$70,16))</f>
      </c>
      <c r="D57" s="39"/>
      <c r="E57" s="49" t="s">
        <v>113</v>
      </c>
      <c r="F57" s="49"/>
      <c r="G57" s="49"/>
      <c r="H57" s="49"/>
      <c r="I57" s="41"/>
      <c r="J57" s="59" t="s">
        <v>114</v>
      </c>
      <c r="K57" s="55"/>
      <c r="L57" s="51">
        <v>61</v>
      </c>
      <c r="M57" s="56"/>
      <c r="N57" s="44"/>
      <c r="O57" s="44"/>
      <c r="P57" s="44"/>
      <c r="Q57" s="56"/>
      <c r="R57" s="45"/>
    </row>
    <row r="58" spans="1:18" s="46" customFormat="1" ht="9" customHeight="1">
      <c r="A58" s="54" t="s">
        <v>115</v>
      </c>
      <c r="B58" s="38">
        <f>IF($D58="","",VLOOKUP($D58,'[1]Подг один М'!$A$7:$P$70,15))</f>
      </c>
      <c r="C58" s="38">
        <f>IF($D58="","",VLOOKUP($D58,'[1]Подг один М'!$A$7:$P$70,16))</f>
      </c>
      <c r="D58" s="39"/>
      <c r="E58" s="49" t="s">
        <v>114</v>
      </c>
      <c r="F58" s="49"/>
      <c r="G58" s="49"/>
      <c r="H58" s="49"/>
      <c r="I58" s="50"/>
      <c r="J58" s="51">
        <v>64</v>
      </c>
      <c r="K58" s="44"/>
      <c r="L58" s="57"/>
      <c r="M58" s="58"/>
      <c r="N58" s="42" t="s">
        <v>110</v>
      </c>
      <c r="O58" s="43"/>
      <c r="P58" s="44"/>
      <c r="Q58" s="56"/>
      <c r="R58" s="45"/>
    </row>
    <row r="59" spans="1:18" s="46" customFormat="1" ht="9" customHeight="1">
      <c r="A59" s="54" t="s">
        <v>116</v>
      </c>
      <c r="B59" s="38">
        <f>IF($D59="","",VLOOKUP($D59,'[1]Подг один М'!$A$7:$P$70,15))</f>
      </c>
      <c r="C59" s="38">
        <f>IF($D59="","",VLOOKUP($D59,'[1]Подг один М'!$A$7:$P$70,16))</f>
      </c>
      <c r="D59" s="39"/>
      <c r="E59" s="49" t="s">
        <v>117</v>
      </c>
      <c r="F59" s="49"/>
      <c r="G59" s="49"/>
      <c r="H59" s="49"/>
      <c r="I59" s="41"/>
      <c r="J59" s="49" t="s">
        <v>118</v>
      </c>
      <c r="K59" s="43"/>
      <c r="L59" s="60"/>
      <c r="M59" s="61"/>
      <c r="N59" s="51">
        <v>97</v>
      </c>
      <c r="O59" s="56"/>
      <c r="P59" s="44"/>
      <c r="Q59" s="56"/>
      <c r="R59" s="45"/>
    </row>
    <row r="60" spans="1:18" s="46" customFormat="1" ht="9" customHeight="1">
      <c r="A60" s="54" t="s">
        <v>119</v>
      </c>
      <c r="B60" s="38">
        <f>IF($D60="","",VLOOKUP($D60,'[1]Подг один М'!$A$7:$P$70,15))</f>
      </c>
      <c r="C60" s="38">
        <f>IF($D60="","",VLOOKUP($D60,'[1]Подг один М'!$A$7:$P$70,16))</f>
      </c>
      <c r="D60" s="39"/>
      <c r="E60" s="49" t="s">
        <v>118</v>
      </c>
      <c r="F60" s="49"/>
      <c r="G60" s="49"/>
      <c r="H60" s="49"/>
      <c r="I60" s="50"/>
      <c r="J60" s="51">
        <v>61</v>
      </c>
      <c r="K60" s="52"/>
      <c r="L60" s="42" t="s">
        <v>120</v>
      </c>
      <c r="M60" s="63"/>
      <c r="N60" s="44"/>
      <c r="O60" s="56"/>
      <c r="P60" s="44"/>
      <c r="Q60" s="56"/>
      <c r="R60" s="45"/>
    </row>
    <row r="61" spans="1:18" s="46" customFormat="1" ht="9" customHeight="1">
      <c r="A61" s="48" t="s">
        <v>121</v>
      </c>
      <c r="B61" s="38">
        <f>IF($D61="","",VLOOKUP($D61,'[1]Подг один М'!$A$7:$P$70,15))</f>
      </c>
      <c r="C61" s="38">
        <f>IF($D61="","",VLOOKUP($D61,'[1]Подг один М'!$A$7:$P$70,16))</f>
      </c>
      <c r="D61" s="39"/>
      <c r="E61" s="49"/>
      <c r="F61" s="49" t="s">
        <v>15</v>
      </c>
      <c r="G61" s="49"/>
      <c r="H61" s="49"/>
      <c r="I61" s="41"/>
      <c r="J61" s="42" t="s">
        <v>120</v>
      </c>
      <c r="K61" s="64"/>
      <c r="L61" s="62" t="s">
        <v>122</v>
      </c>
      <c r="M61" s="44"/>
      <c r="N61" s="44"/>
      <c r="O61" s="56"/>
      <c r="P61" s="44"/>
      <c r="Q61" s="56"/>
      <c r="R61" s="45"/>
    </row>
    <row r="62" spans="1:18" s="46" customFormat="1" ht="9" customHeight="1">
      <c r="A62" s="65" t="s">
        <v>123</v>
      </c>
      <c r="B62" s="38">
        <f>IF($D62="","",VLOOKUP($D62,'[1]Подг один М'!$A$7:$P$70,15))</f>
        <v>0</v>
      </c>
      <c r="C62" s="38">
        <f>IF($D62="","",VLOOKUP($D62,'[1]Подг один М'!$A$7:$P$70,16))</f>
        <v>0</v>
      </c>
      <c r="D62" s="39">
        <v>9</v>
      </c>
      <c r="E62" s="40" t="s">
        <v>120</v>
      </c>
      <c r="F62" s="40"/>
      <c r="G62" s="40"/>
      <c r="H62" s="40"/>
      <c r="I62" s="50"/>
      <c r="J62" s="51"/>
      <c r="K62" s="44"/>
      <c r="L62" s="44"/>
      <c r="M62" s="66"/>
      <c r="N62" s="57"/>
      <c r="O62" s="58"/>
      <c r="P62" s="59" t="s">
        <v>124</v>
      </c>
      <c r="Q62" s="64"/>
      <c r="R62" s="45"/>
    </row>
    <row r="63" spans="1:18" s="46" customFormat="1" ht="9" customHeight="1">
      <c r="A63" s="37" t="s">
        <v>125</v>
      </c>
      <c r="B63" s="38">
        <f>IF($D63="","",VLOOKUP($D63,'[1]Подг один М'!$A$7:$P$70,15))</f>
        <v>0</v>
      </c>
      <c r="C63" s="38">
        <f>IF($D63="","",VLOOKUP($D63,'[1]Подг один М'!$A$7:$P$70,16))</f>
        <v>0</v>
      </c>
      <c r="D63" s="39">
        <v>15</v>
      </c>
      <c r="E63" s="40" t="s">
        <v>126</v>
      </c>
      <c r="F63" s="40"/>
      <c r="G63" s="40"/>
      <c r="H63" s="40"/>
      <c r="I63" s="41"/>
      <c r="J63" s="49" t="s">
        <v>127</v>
      </c>
      <c r="K63" s="43"/>
      <c r="L63" s="44"/>
      <c r="M63" s="44"/>
      <c r="N63" s="44"/>
      <c r="O63" s="56"/>
      <c r="P63" s="51">
        <v>83</v>
      </c>
      <c r="Q63" s="44"/>
      <c r="R63" s="45"/>
    </row>
    <row r="64" spans="1:18" s="46" customFormat="1" ht="9" customHeight="1">
      <c r="A64" s="48" t="s">
        <v>128</v>
      </c>
      <c r="B64" s="38">
        <f>IF($D64="","",VLOOKUP($D64,'[1]Подг один М'!$A$7:$P$70,15))</f>
      </c>
      <c r="C64" s="38">
        <f>IF($D64="","",VLOOKUP($D64,'[1]Подг один М'!$A$7:$P$70,16))</f>
      </c>
      <c r="D64" s="39"/>
      <c r="E64" s="49" t="s">
        <v>127</v>
      </c>
      <c r="F64" s="49"/>
      <c r="G64" s="49"/>
      <c r="H64" s="49"/>
      <c r="I64" s="50"/>
      <c r="J64" s="62" t="s">
        <v>129</v>
      </c>
      <c r="K64" s="52"/>
      <c r="L64" s="59" t="s">
        <v>130</v>
      </c>
      <c r="M64" s="43"/>
      <c r="N64" s="44"/>
      <c r="O64" s="56"/>
      <c r="P64" s="44"/>
      <c r="Q64" s="44"/>
      <c r="R64" s="45"/>
    </row>
    <row r="65" spans="1:18" s="46" customFormat="1" ht="9" customHeight="1">
      <c r="A65" s="54" t="s">
        <v>131</v>
      </c>
      <c r="B65" s="38">
        <f>IF($D65="","",VLOOKUP($D65,'[1]Подг один М'!$A$7:$P$70,15))</f>
      </c>
      <c r="C65" s="38">
        <f>IF($D65="","",VLOOKUP($D65,'[1]Подг один М'!$A$7:$P$70,16))</f>
      </c>
      <c r="D65" s="39"/>
      <c r="E65" s="68" t="s">
        <v>132</v>
      </c>
      <c r="F65" s="49"/>
      <c r="G65" s="49"/>
      <c r="H65" s="49"/>
      <c r="I65" s="41"/>
      <c r="J65" s="68" t="s">
        <v>130</v>
      </c>
      <c r="K65" s="55"/>
      <c r="L65" s="51">
        <v>64</v>
      </c>
      <c r="M65" s="56"/>
      <c r="N65" s="44"/>
      <c r="O65" s="56"/>
      <c r="P65" s="44"/>
      <c r="Q65" s="44"/>
      <c r="R65" s="45"/>
    </row>
    <row r="66" spans="1:18" s="46" customFormat="1" ht="9" customHeight="1">
      <c r="A66" s="54" t="s">
        <v>133</v>
      </c>
      <c r="B66" s="38">
        <f>IF($D66="","",VLOOKUP($D66,'[1]Подг один М'!$A$7:$P$70,15))</f>
      </c>
      <c r="C66" s="38">
        <f>IF($D66="","",VLOOKUP($D66,'[1]Подг один М'!$A$7:$P$70,16))</f>
      </c>
      <c r="D66" s="39"/>
      <c r="E66" s="68" t="s">
        <v>130</v>
      </c>
      <c r="F66" s="49"/>
      <c r="G66" s="49"/>
      <c r="H66" s="49"/>
      <c r="I66" s="50"/>
      <c r="J66" s="51">
        <v>64</v>
      </c>
      <c r="K66" s="44"/>
      <c r="L66" s="57"/>
      <c r="M66" s="58"/>
      <c r="N66" s="59" t="s">
        <v>124</v>
      </c>
      <c r="O66" s="64"/>
      <c r="P66" s="44"/>
      <c r="Q66" s="44"/>
      <c r="R66" s="45"/>
    </row>
    <row r="67" spans="1:18" s="46" customFormat="1" ht="9" customHeight="1">
      <c r="A67" s="54" t="s">
        <v>134</v>
      </c>
      <c r="B67" s="38">
        <f>IF($D67="","",VLOOKUP($D67,'[1]Подг один М'!$A$7:$P$70,15))</f>
      </c>
      <c r="C67" s="38">
        <f>IF($D67="","",VLOOKUP($D67,'[1]Подг один М'!$A$7:$P$70,16))</f>
      </c>
      <c r="D67" s="39"/>
      <c r="E67" s="49" t="s">
        <v>124</v>
      </c>
      <c r="F67" s="49"/>
      <c r="G67" s="49"/>
      <c r="H67" s="49"/>
      <c r="I67" s="41"/>
      <c r="J67" s="49" t="s">
        <v>124</v>
      </c>
      <c r="K67" s="43"/>
      <c r="L67" s="60"/>
      <c r="M67" s="61"/>
      <c r="N67" s="51">
        <v>83</v>
      </c>
      <c r="O67" s="44"/>
      <c r="P67" s="44"/>
      <c r="Q67" s="44"/>
      <c r="R67" s="45"/>
    </row>
    <row r="68" spans="1:18" s="46" customFormat="1" ht="9" customHeight="1">
      <c r="A68" s="54" t="s">
        <v>135</v>
      </c>
      <c r="B68" s="38">
        <f>IF($D68="","",VLOOKUP($D68,'[1]Подг один М'!$A$7:$P$70,15))</f>
      </c>
      <c r="C68" s="38">
        <f>IF($D68="","",VLOOKUP($D68,'[1]Подг один М'!$A$7:$P$70,16))</f>
      </c>
      <c r="D68" s="39"/>
      <c r="E68" s="49" t="s">
        <v>136</v>
      </c>
      <c r="F68" s="49"/>
      <c r="G68" s="49"/>
      <c r="H68" s="49"/>
      <c r="I68" s="50"/>
      <c r="J68" s="51">
        <v>62</v>
      </c>
      <c r="K68" s="52"/>
      <c r="L68" s="49" t="s">
        <v>124</v>
      </c>
      <c r="M68" s="63"/>
      <c r="N68" s="44"/>
      <c r="O68" s="44"/>
      <c r="P68" s="44"/>
      <c r="Q68" s="44"/>
      <c r="R68" s="45"/>
    </row>
    <row r="69" spans="1:18" s="46" customFormat="1" ht="9" customHeight="1">
      <c r="A69" s="48" t="s">
        <v>137</v>
      </c>
      <c r="B69" s="38">
        <f>IF($D69="","",VLOOKUP($D69,'[1]Подг один М'!$A$7:$P$70,15))</f>
      </c>
      <c r="C69" s="38">
        <f>IF($D69="","",VLOOKUP($D69,'[1]Подг один М'!$A$7:$P$70,16))</f>
      </c>
      <c r="D69" s="39"/>
      <c r="E69" s="49"/>
      <c r="F69" s="49" t="s">
        <v>15</v>
      </c>
      <c r="G69" s="49"/>
      <c r="H69" s="49"/>
      <c r="I69" s="41"/>
      <c r="J69" s="42" t="s">
        <v>138</v>
      </c>
      <c r="K69" s="64"/>
      <c r="L69" s="51">
        <v>85</v>
      </c>
      <c r="M69" s="44"/>
      <c r="N69" s="44"/>
      <c r="O69" s="44"/>
      <c r="P69" s="44"/>
      <c r="Q69" s="44"/>
      <c r="R69" s="45"/>
    </row>
    <row r="70" spans="1:18" s="46" customFormat="1" ht="9" customHeight="1">
      <c r="A70" s="65" t="s">
        <v>139</v>
      </c>
      <c r="B70" s="38">
        <f>IF($D70="","",VLOOKUP($D70,'[1]Подг один М'!$A$7:$P$70,15))</f>
        <v>0</v>
      </c>
      <c r="C70" s="38">
        <f>IF($D70="","",VLOOKUP($D70,'[1]Подг один М'!$A$7:$P$70,16))</f>
        <v>0</v>
      </c>
      <c r="D70" s="39">
        <v>2</v>
      </c>
      <c r="E70" s="40" t="s">
        <v>140</v>
      </c>
      <c r="F70" s="40"/>
      <c r="G70" s="40"/>
      <c r="H70" s="40"/>
      <c r="I70" s="50"/>
      <c r="J70" s="51"/>
      <c r="K70" s="44"/>
      <c r="L70" s="44"/>
      <c r="M70" s="66"/>
      <c r="N70" s="44"/>
      <c r="O70" s="44"/>
      <c r="P70" s="44"/>
      <c r="Q70" s="44"/>
      <c r="R70" s="45"/>
    </row>
    <row r="71" spans="1:18" s="46" customFormat="1" ht="6" customHeight="1">
      <c r="A71" s="82"/>
      <c r="B71" s="83"/>
      <c r="C71" s="83"/>
      <c r="D71" s="84"/>
      <c r="E71" s="85"/>
      <c r="F71" s="85"/>
      <c r="G71" s="86"/>
      <c r="H71" s="85"/>
      <c r="I71" s="87"/>
      <c r="J71" s="44"/>
      <c r="K71" s="44"/>
      <c r="L71" s="44"/>
      <c r="M71" s="66"/>
      <c r="N71" s="44"/>
      <c r="O71" s="44"/>
      <c r="P71" s="44"/>
      <c r="Q71" s="44"/>
      <c r="R71" s="45"/>
    </row>
    <row r="72" spans="1:17" s="100" customFormat="1" ht="10.5" customHeight="1">
      <c r="A72" s="88"/>
      <c r="B72" s="89"/>
      <c r="C72" s="90"/>
      <c r="D72" s="91"/>
      <c r="E72" s="92"/>
      <c r="F72" s="91"/>
      <c r="G72" s="93"/>
      <c r="H72" s="94"/>
      <c r="I72" s="91"/>
      <c r="J72" s="92"/>
      <c r="K72" s="95"/>
      <c r="L72" s="92"/>
      <c r="M72" s="96"/>
      <c r="N72" s="97"/>
      <c r="O72" s="97"/>
      <c r="P72" s="98" t="s">
        <v>141</v>
      </c>
      <c r="Q72" s="99"/>
    </row>
    <row r="73" spans="1:17" s="100" customFormat="1" ht="9" customHeight="1">
      <c r="A73" s="101"/>
      <c r="B73" s="102"/>
      <c r="C73" s="103"/>
      <c r="D73" s="104"/>
      <c r="E73" s="105"/>
      <c r="F73" s="106"/>
      <c r="G73" s="105"/>
      <c r="H73" s="107"/>
      <c r="I73" s="108"/>
      <c r="J73" s="102"/>
      <c r="K73" s="109"/>
      <c r="L73" s="102"/>
      <c r="M73" s="110"/>
      <c r="N73" s="111" t="s">
        <v>142</v>
      </c>
      <c r="O73" s="112"/>
      <c r="P73" s="112"/>
      <c r="Q73" s="113"/>
    </row>
    <row r="74" spans="1:17" s="100" customFormat="1" ht="9" customHeight="1">
      <c r="A74" s="101"/>
      <c r="B74" s="102"/>
      <c r="C74" s="103"/>
      <c r="D74" s="104"/>
      <c r="E74" s="105"/>
      <c r="F74" s="114"/>
      <c r="G74" s="105"/>
      <c r="H74" s="107"/>
      <c r="I74" s="108"/>
      <c r="J74" s="102"/>
      <c r="K74" s="109"/>
      <c r="L74" s="102"/>
      <c r="M74" s="110"/>
      <c r="N74" s="115" t="s">
        <v>15</v>
      </c>
      <c r="O74" s="116"/>
      <c r="P74" s="117"/>
      <c r="Q74" s="118"/>
    </row>
    <row r="75" spans="1:17" s="100" customFormat="1" ht="9" customHeight="1">
      <c r="A75" s="119"/>
      <c r="B75" s="117"/>
      <c r="C75" s="120"/>
      <c r="D75" s="104"/>
      <c r="E75" s="105"/>
      <c r="F75" s="114"/>
      <c r="G75" s="105"/>
      <c r="H75" s="107"/>
      <c r="I75" s="108"/>
      <c r="J75" s="102"/>
      <c r="K75" s="109"/>
      <c r="L75" s="102"/>
      <c r="M75" s="110"/>
      <c r="N75" s="111" t="s">
        <v>143</v>
      </c>
      <c r="O75" s="112"/>
      <c r="P75" s="112"/>
      <c r="Q75" s="113"/>
    </row>
    <row r="76" spans="1:17" s="100" customFormat="1" ht="9" customHeight="1">
      <c r="A76" s="121"/>
      <c r="B76" s="24"/>
      <c r="C76" s="122"/>
      <c r="D76" s="104"/>
      <c r="E76" s="105"/>
      <c r="F76" s="114"/>
      <c r="G76" s="105"/>
      <c r="H76" s="107"/>
      <c r="I76" s="108"/>
      <c r="J76" s="102"/>
      <c r="K76" s="109"/>
      <c r="L76" s="102"/>
      <c r="M76" s="110"/>
      <c r="N76" s="102" t="s">
        <v>144</v>
      </c>
      <c r="O76" s="109"/>
      <c r="P76" s="102"/>
      <c r="Q76" s="110"/>
    </row>
    <row r="77" spans="1:17" s="100" customFormat="1" ht="9" customHeight="1">
      <c r="A77" s="123"/>
      <c r="B77" s="124"/>
      <c r="C77" s="125"/>
      <c r="D77" s="104"/>
      <c r="E77" s="105"/>
      <c r="F77" s="114"/>
      <c r="G77" s="105"/>
      <c r="H77" s="107"/>
      <c r="I77" s="108"/>
      <c r="J77" s="102"/>
      <c r="K77" s="109"/>
      <c r="L77" s="102"/>
      <c r="M77" s="110"/>
      <c r="N77" s="117" t="s">
        <v>145</v>
      </c>
      <c r="O77" s="116"/>
      <c r="P77" s="117"/>
      <c r="Q77" s="118"/>
    </row>
    <row r="78" spans="1:17" s="100" customFormat="1" ht="9" customHeight="1">
      <c r="A78" s="101"/>
      <c r="B78" s="102"/>
      <c r="C78" s="103"/>
      <c r="D78" s="104"/>
      <c r="E78" s="105"/>
      <c r="F78" s="114"/>
      <c r="G78" s="105"/>
      <c r="H78" s="107"/>
      <c r="I78" s="108"/>
      <c r="J78" s="102"/>
      <c r="K78" s="109"/>
      <c r="L78" s="102"/>
      <c r="M78" s="110"/>
      <c r="N78" s="111" t="s">
        <v>146</v>
      </c>
      <c r="O78" s="112"/>
      <c r="P78" s="112"/>
      <c r="Q78" s="113"/>
    </row>
    <row r="79" spans="1:17" s="100" customFormat="1" ht="9" customHeight="1">
      <c r="A79" s="101"/>
      <c r="B79" s="102"/>
      <c r="C79" s="126"/>
      <c r="D79" s="127"/>
      <c r="E79" s="128"/>
      <c r="F79" s="114"/>
      <c r="G79" s="128"/>
      <c r="H79" s="107"/>
      <c r="I79" s="108"/>
      <c r="J79" s="102"/>
      <c r="K79" s="109"/>
      <c r="L79" s="102"/>
      <c r="M79" s="110"/>
      <c r="N79" s="102"/>
      <c r="O79" s="109"/>
      <c r="P79" s="102"/>
      <c r="Q79" s="110"/>
    </row>
    <row r="80" spans="1:17" s="100" customFormat="1" ht="9" customHeight="1">
      <c r="A80" s="119"/>
      <c r="B80" s="117"/>
      <c r="C80" s="129"/>
      <c r="D80" s="130"/>
      <c r="E80" s="131"/>
      <c r="F80" s="132"/>
      <c r="G80" s="131"/>
      <c r="H80" s="133"/>
      <c r="I80" s="134"/>
      <c r="J80" s="117"/>
      <c r="K80" s="116"/>
      <c r="L80" s="117"/>
      <c r="M80" s="118"/>
      <c r="N80" s="117">
        <f>Q5</f>
        <v>0</v>
      </c>
      <c r="O80" s="116"/>
      <c r="P80" s="117"/>
      <c r="Q80" s="135"/>
    </row>
    <row r="81" ht="15.75" customHeight="1"/>
    <row r="82" ht="9" customHeight="1"/>
  </sheetData>
  <sheetProtection/>
  <mergeCells count="3">
    <mergeCell ref="A1:H2"/>
    <mergeCell ref="A4:C4"/>
    <mergeCell ref="E5:H5"/>
  </mergeCells>
  <conditionalFormatting sqref="G7:G70">
    <cfRule type="expression" priority="69" dxfId="2" stopIfTrue="1">
      <formula>AND($D7&lt;9,$C7&gt;0)</formula>
    </cfRule>
  </conditionalFormatting>
  <conditionalFormatting sqref="F7:F70 H7:H70">
    <cfRule type="expression" priority="68" dxfId="2" stopIfTrue="1">
      <formula>AND($D7&lt;17,$C7&gt;0)</formula>
    </cfRule>
  </conditionalFormatting>
  <conditionalFormatting sqref="L58 L42 L26 L10 L50 L34 L18 L66 N14 N30 N46 N62 N55 N23 N38">
    <cfRule type="expression" priority="65" dxfId="68" stopIfTrue="1">
      <formula>AND($N$1="CU",L10="Umpire")</formula>
    </cfRule>
    <cfRule type="expression" priority="66" dxfId="67" stopIfTrue="1">
      <formula>AND($N$1="CU",L10&lt;&gt;"Umpire",M10&lt;&gt;"")</formula>
    </cfRule>
    <cfRule type="expression" priority="67" dxfId="66" stopIfTrue="1">
      <formula>AND($N$1="CU",L10&lt;&gt;"Umpire")</formula>
    </cfRule>
  </conditionalFormatting>
  <conditionalFormatting sqref="L8 L12 L16 L24 L32 L36 L40 L44 L48 L52 L56 L60 L64 N26 N34 N50 N66 N42 N10 N18 N58 P14 P30 P46 P62">
    <cfRule type="expression" priority="63" dxfId="2" stopIfTrue="1">
      <formula>K8="as"</formula>
    </cfRule>
    <cfRule type="expression" priority="64" dxfId="2" stopIfTrue="1">
      <formula>K8="bs"</formula>
    </cfRule>
  </conditionalFormatting>
  <conditionalFormatting sqref="J7 J69 J11 J57 J15 J61 P22 J21 J23 J25 P54 J29 J31 J33 J35 J37 J39 J41 J43 J45 J47 J49 J51 J53 J55">
    <cfRule type="expression" priority="61" dxfId="2" stopIfTrue="1">
      <formula>I8="as"</formula>
    </cfRule>
    <cfRule type="expression" priority="62" dxfId="2" stopIfTrue="1">
      <formula>I8="bs"</formula>
    </cfRule>
  </conditionalFormatting>
  <conditionalFormatting sqref="B7:B70">
    <cfRule type="cellIs" priority="59" dxfId="60" operator="equal" stopIfTrue="1">
      <formula>"QA"</formula>
    </cfRule>
    <cfRule type="cellIs" priority="60" dxfId="60"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38 O62 O46 O30 O14 O23 O55 Q80">
    <cfRule type="expression" priority="58" dxfId="0" stopIfTrue="1">
      <formula>$N$1="CU"</formula>
    </cfRule>
  </conditionalFormatting>
  <conditionalFormatting sqref="D7:D70">
    <cfRule type="expression" priority="57" dxfId="58" stopIfTrue="1">
      <formula>$D7&lt;17</formula>
    </cfRule>
  </conditionalFormatting>
  <conditionalFormatting sqref="N37">
    <cfRule type="expression" priority="55" dxfId="2" stopIfTrue="1">
      <formula>O23="as"</formula>
    </cfRule>
    <cfRule type="expression" priority="56" dxfId="2" stopIfTrue="1">
      <formula>O23="bs"</formula>
    </cfRule>
  </conditionalFormatting>
  <conditionalFormatting sqref="N39">
    <cfRule type="expression" priority="53" dxfId="2" stopIfTrue="1">
      <formula>O55="as"</formula>
    </cfRule>
    <cfRule type="expression" priority="54" dxfId="2" stopIfTrue="1">
      <formula>O55="bs"</formula>
    </cfRule>
  </conditionalFormatting>
  <conditionalFormatting sqref="P38">
    <cfRule type="expression" priority="51" dxfId="2" stopIfTrue="1">
      <formula>O38="as"</formula>
    </cfRule>
    <cfRule type="expression" priority="52" dxfId="2" stopIfTrue="1">
      <formula>O38="bs"</formula>
    </cfRule>
  </conditionalFormatting>
  <conditionalFormatting sqref="L24">
    <cfRule type="expression" priority="49" dxfId="2" stopIfTrue="1">
      <formula>K25="as"</formula>
    </cfRule>
    <cfRule type="expression" priority="50" dxfId="2" stopIfTrue="1">
      <formula>K25="bs"</formula>
    </cfRule>
  </conditionalFormatting>
  <conditionalFormatting sqref="L40">
    <cfRule type="expression" priority="47" dxfId="2" stopIfTrue="1">
      <formula>K41="as"</formula>
    </cfRule>
    <cfRule type="expression" priority="48" dxfId="2" stopIfTrue="1">
      <formula>K41="bs"</formula>
    </cfRule>
  </conditionalFormatting>
  <conditionalFormatting sqref="L44">
    <cfRule type="expression" priority="45" dxfId="2" stopIfTrue="1">
      <formula>K45="as"</formula>
    </cfRule>
    <cfRule type="expression" priority="46" dxfId="2" stopIfTrue="1">
      <formula>K45="bs"</formula>
    </cfRule>
  </conditionalFormatting>
  <conditionalFormatting sqref="L32">
    <cfRule type="expression" priority="43" dxfId="2" stopIfTrue="1">
      <formula>K33="as"</formula>
    </cfRule>
    <cfRule type="expression" priority="44" dxfId="2" stopIfTrue="1">
      <formula>K33="bs"</formula>
    </cfRule>
  </conditionalFormatting>
  <conditionalFormatting sqref="L16">
    <cfRule type="expression" priority="41" dxfId="2" stopIfTrue="1">
      <formula>K17="as"</formula>
    </cfRule>
    <cfRule type="expression" priority="42" dxfId="2" stopIfTrue="1">
      <formula>K17="bs"</formula>
    </cfRule>
  </conditionalFormatting>
  <conditionalFormatting sqref="L60">
    <cfRule type="expression" priority="39" dxfId="2" stopIfTrue="1">
      <formula>K61="as"</formula>
    </cfRule>
    <cfRule type="expression" priority="40" dxfId="2" stopIfTrue="1">
      <formula>K61="bs"</formula>
    </cfRule>
  </conditionalFormatting>
  <conditionalFormatting sqref="L56">
    <cfRule type="expression" priority="37" dxfId="2" stopIfTrue="1">
      <formula>K57="as"</formula>
    </cfRule>
    <cfRule type="expression" priority="38" dxfId="2" stopIfTrue="1">
      <formula>K57="bs"</formula>
    </cfRule>
  </conditionalFormatting>
  <conditionalFormatting sqref="L56">
    <cfRule type="expression" priority="35" dxfId="2" stopIfTrue="1">
      <formula>K57="as"</formula>
    </cfRule>
    <cfRule type="expression" priority="36" dxfId="2" stopIfTrue="1">
      <formula>K57="bs"</formula>
    </cfRule>
  </conditionalFormatting>
  <conditionalFormatting sqref="L8">
    <cfRule type="expression" priority="33" dxfId="2" stopIfTrue="1">
      <formula>K9="as"</formula>
    </cfRule>
    <cfRule type="expression" priority="34" dxfId="2" stopIfTrue="1">
      <formula>K9="bs"</formula>
    </cfRule>
  </conditionalFormatting>
  <conditionalFormatting sqref="N42">
    <cfRule type="expression" priority="31" dxfId="2" stopIfTrue="1">
      <formula>M43="as"</formula>
    </cfRule>
    <cfRule type="expression" priority="32" dxfId="2" stopIfTrue="1">
      <formula>M43="bs"</formula>
    </cfRule>
  </conditionalFormatting>
  <conditionalFormatting sqref="N10">
    <cfRule type="expression" priority="29" dxfId="2" stopIfTrue="1">
      <formula>M11="as"</formula>
    </cfRule>
    <cfRule type="expression" priority="30" dxfId="2" stopIfTrue="1">
      <formula>M11="bs"</formula>
    </cfRule>
  </conditionalFormatting>
  <conditionalFormatting sqref="N18">
    <cfRule type="expression" priority="27" dxfId="2" stopIfTrue="1">
      <formula>M19="as"</formula>
    </cfRule>
    <cfRule type="expression" priority="28" dxfId="2" stopIfTrue="1">
      <formula>M19="bs"</formula>
    </cfRule>
  </conditionalFormatting>
  <conditionalFormatting sqref="N58">
    <cfRule type="expression" priority="25" dxfId="2" stopIfTrue="1">
      <formula>M59="as"</formula>
    </cfRule>
    <cfRule type="expression" priority="26" dxfId="2" stopIfTrue="1">
      <formula>M59="bs"</formula>
    </cfRule>
  </conditionalFormatting>
  <conditionalFormatting sqref="N58">
    <cfRule type="expression" priority="23" dxfId="2" stopIfTrue="1">
      <formula>M59="as"</formula>
    </cfRule>
    <cfRule type="expression" priority="24" dxfId="2" stopIfTrue="1">
      <formula>M59="bs"</formula>
    </cfRule>
  </conditionalFormatting>
  <conditionalFormatting sqref="P14">
    <cfRule type="expression" priority="21" dxfId="2" stopIfTrue="1">
      <formula>O15="as"</formula>
    </cfRule>
    <cfRule type="expression" priority="22" dxfId="2" stopIfTrue="1">
      <formula>O15="bs"</formula>
    </cfRule>
  </conditionalFormatting>
  <conditionalFormatting sqref="P54">
    <cfRule type="expression" priority="19" dxfId="2" stopIfTrue="1">
      <formula>O54="as"</formula>
    </cfRule>
    <cfRule type="expression" priority="20" dxfId="2" stopIfTrue="1">
      <formula>O54="bs"</formula>
    </cfRule>
  </conditionalFormatting>
  <conditionalFormatting sqref="P22">
    <cfRule type="expression" priority="17" dxfId="2" stopIfTrue="1">
      <formula>O22="as"</formula>
    </cfRule>
    <cfRule type="expression" priority="18" dxfId="2" stopIfTrue="1">
      <formula>O22="bs"</formula>
    </cfRule>
  </conditionalFormatting>
  <conditionalFormatting sqref="P22">
    <cfRule type="expression" priority="15" dxfId="2" stopIfTrue="1">
      <formula>O23="as"</formula>
    </cfRule>
    <cfRule type="expression" priority="16" dxfId="2" stopIfTrue="1">
      <formula>O23="bs"</formula>
    </cfRule>
  </conditionalFormatting>
  <conditionalFormatting sqref="N37">
    <cfRule type="expression" priority="13" dxfId="2" stopIfTrue="1">
      <formula>M37="as"</formula>
    </cfRule>
    <cfRule type="expression" priority="14" dxfId="2" stopIfTrue="1">
      <formula>M37="bs"</formula>
    </cfRule>
  </conditionalFormatting>
  <conditionalFormatting sqref="N37">
    <cfRule type="expression" priority="11" dxfId="2" stopIfTrue="1">
      <formula>M38="as"</formula>
    </cfRule>
    <cfRule type="expression" priority="12" dxfId="2" stopIfTrue="1">
      <formula>M38="bs"</formula>
    </cfRule>
  </conditionalFormatting>
  <conditionalFormatting sqref="N39">
    <cfRule type="expression" priority="9" dxfId="2" stopIfTrue="1">
      <formula>M40="as"</formula>
    </cfRule>
    <cfRule type="expression" priority="10" dxfId="2" stopIfTrue="1">
      <formula>M40="bs"</formula>
    </cfRule>
  </conditionalFormatting>
  <conditionalFormatting sqref="N39">
    <cfRule type="expression" priority="7" dxfId="2" stopIfTrue="1">
      <formula>M39="as"</formula>
    </cfRule>
    <cfRule type="expression" priority="8" dxfId="2" stopIfTrue="1">
      <formula>M39="bs"</formula>
    </cfRule>
  </conditionalFormatting>
  <conditionalFormatting sqref="P38">
    <cfRule type="expression" priority="5" dxfId="2" stopIfTrue="1">
      <formula>Q24="as"</formula>
    </cfRule>
    <cfRule type="expression" priority="6" dxfId="2" stopIfTrue="1">
      <formula>Q24="bs"</formula>
    </cfRule>
  </conditionalFormatting>
  <conditionalFormatting sqref="P38">
    <cfRule type="expression" priority="3" dxfId="2" stopIfTrue="1">
      <formula>O38="as"</formula>
    </cfRule>
    <cfRule type="expression" priority="4" dxfId="2" stopIfTrue="1">
      <formula>O38="bs"</formula>
    </cfRule>
  </conditionalFormatting>
  <conditionalFormatting sqref="P38">
    <cfRule type="expression" priority="1" dxfId="2" stopIfTrue="1">
      <formula>O39="as"</formula>
    </cfRule>
    <cfRule type="expression" priority="2" dxfId="2" stopIfTrue="1">
      <formula>O39="bs"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68"/>
  <sheetViews>
    <sheetView showGridLines="0" showZeros="0" zoomScalePageLayoutView="0" workbookViewId="0" topLeftCell="A28">
      <selection activeCell="U37" sqref="U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21" customWidth="1"/>
    <col min="10" max="10" width="10.7109375" style="0" customWidth="1"/>
    <col min="11" max="11" width="1.7109375" style="221" customWidth="1"/>
    <col min="12" max="12" width="10.7109375" style="0" customWidth="1"/>
    <col min="13" max="13" width="1.7109375" style="218" customWidth="1"/>
    <col min="14" max="14" width="10.7109375" style="0" customWidth="1"/>
    <col min="15" max="15" width="1.7109375" style="221" customWidth="1"/>
    <col min="16" max="16" width="10.7109375" style="0" customWidth="1"/>
    <col min="17" max="17" width="1.7109375" style="218" customWidth="1"/>
    <col min="18" max="18" width="0" style="0" hidden="1" customWidth="1"/>
  </cols>
  <sheetData>
    <row r="1" spans="1:17" s="144" customFormat="1" ht="56.25" customHeight="1">
      <c r="A1" s="139" t="str">
        <f>'[2]Информация'!$A$9</f>
        <v>UFC OPEN 2008</v>
      </c>
      <c r="B1" s="140"/>
      <c r="C1" s="140"/>
      <c r="D1" s="141"/>
      <c r="E1" s="141"/>
      <c r="F1" s="142"/>
      <c r="G1" s="143"/>
      <c r="I1" s="145"/>
      <c r="J1" s="146"/>
      <c r="K1" s="145"/>
      <c r="L1" s="147" t="s">
        <v>147</v>
      </c>
      <c r="M1" s="140"/>
      <c r="N1" s="148"/>
      <c r="O1" s="145"/>
      <c r="Q1" s="145"/>
    </row>
    <row r="2" spans="1:17" s="155" customFormat="1" ht="12" customHeight="1">
      <c r="A2" s="149" t="s">
        <v>2</v>
      </c>
      <c r="B2" s="149"/>
      <c r="C2" s="149"/>
      <c r="D2" s="149"/>
      <c r="E2" s="149"/>
      <c r="F2" s="149" t="s">
        <v>3</v>
      </c>
      <c r="G2" s="149"/>
      <c r="H2" s="149"/>
      <c r="I2" s="150"/>
      <c r="J2" s="151"/>
      <c r="K2" s="152"/>
      <c r="L2" s="153"/>
      <c r="M2" s="150"/>
      <c r="N2" s="149"/>
      <c r="O2" s="150"/>
      <c r="P2" s="149"/>
      <c r="Q2" s="154" t="s">
        <v>4</v>
      </c>
    </row>
    <row r="3" spans="1:17" s="163" customFormat="1" ht="15" customHeight="1" thickBot="1">
      <c r="A3" s="156" t="str">
        <f>'[2]Информация'!$A$15</f>
        <v>4-6 июля</v>
      </c>
      <c r="B3" s="157"/>
      <c r="C3" s="157"/>
      <c r="D3" s="157"/>
      <c r="E3" s="157"/>
      <c r="F3" s="156" t="str">
        <f>'[2]Информация'!$A$11</f>
        <v>Селена, Черкассы</v>
      </c>
      <c r="G3" s="157"/>
      <c r="H3" s="157"/>
      <c r="I3" s="158"/>
      <c r="J3" s="159"/>
      <c r="K3" s="160"/>
      <c r="L3" s="161"/>
      <c r="M3" s="158"/>
      <c r="N3" s="157"/>
      <c r="O3" s="158"/>
      <c r="P3" s="157"/>
      <c r="Q3" s="162" t="str">
        <f>'[2]Информация'!$A$17</f>
        <v>Евгений Зукин</v>
      </c>
    </row>
    <row r="4" spans="1:17" s="155" customFormat="1" ht="9">
      <c r="A4" s="164"/>
      <c r="B4" s="165"/>
      <c r="C4" s="165"/>
      <c r="D4" s="165"/>
      <c r="E4" s="166" t="s">
        <v>148</v>
      </c>
      <c r="F4" s="166" t="s">
        <v>149</v>
      </c>
      <c r="G4" s="166"/>
      <c r="H4" s="165" t="s">
        <v>150</v>
      </c>
      <c r="I4" s="167"/>
      <c r="J4" s="165"/>
      <c r="K4" s="167"/>
      <c r="L4" s="165"/>
      <c r="M4" s="167"/>
      <c r="N4" s="165"/>
      <c r="O4" s="167"/>
      <c r="P4" s="165"/>
      <c r="Q4" s="150"/>
    </row>
    <row r="5" spans="1:17" s="155" customFormat="1" ht="3.75" customHeight="1">
      <c r="A5" s="168"/>
      <c r="B5" s="169"/>
      <c r="C5" s="169"/>
      <c r="D5" s="169"/>
      <c r="E5" s="170"/>
      <c r="F5" s="170"/>
      <c r="G5" s="171"/>
      <c r="H5" s="170"/>
      <c r="I5" s="172"/>
      <c r="J5" s="169"/>
      <c r="K5" s="172"/>
      <c r="L5" s="169"/>
      <c r="M5" s="172"/>
      <c r="N5" s="169"/>
      <c r="O5" s="172"/>
      <c r="P5" s="169"/>
      <c r="Q5" s="173"/>
    </row>
    <row r="6" spans="1:17" s="175" customFormat="1" ht="9.75" customHeight="1">
      <c r="A6" s="174"/>
      <c r="Q6" s="176"/>
    </row>
    <row r="7" spans="1:17" s="175" customFormat="1" ht="9.75" customHeight="1">
      <c r="A7" s="174"/>
      <c r="B7" s="177"/>
      <c r="C7" s="178"/>
      <c r="D7" s="179"/>
      <c r="E7" s="180" t="s">
        <v>151</v>
      </c>
      <c r="F7" s="181"/>
      <c r="G7" s="182"/>
      <c r="H7" s="181"/>
      <c r="I7" s="183"/>
      <c r="J7" s="184"/>
      <c r="K7" s="176"/>
      <c r="L7" s="184"/>
      <c r="Q7" s="185"/>
    </row>
    <row r="8" spans="1:17" s="175" customFormat="1" ht="9.75" customHeight="1">
      <c r="A8" s="174"/>
      <c r="B8" s="186"/>
      <c r="C8" s="186"/>
      <c r="D8" s="186"/>
      <c r="E8" s="180" t="s">
        <v>152</v>
      </c>
      <c r="F8" s="181"/>
      <c r="G8" s="182"/>
      <c r="H8" s="181"/>
      <c r="I8" s="187"/>
      <c r="J8" s="188"/>
      <c r="K8" s="176"/>
      <c r="L8" s="184"/>
      <c r="Q8" s="176"/>
    </row>
    <row r="9" spans="1:17" s="175" customFormat="1" ht="9.75" customHeight="1">
      <c r="A9" s="174"/>
      <c r="B9" s="174"/>
      <c r="C9" s="174"/>
      <c r="D9" s="174"/>
      <c r="E9" s="184"/>
      <c r="F9" s="184"/>
      <c r="H9" s="184"/>
      <c r="I9" s="189"/>
      <c r="J9" s="190" t="s">
        <v>151</v>
      </c>
      <c r="K9" s="191"/>
      <c r="L9" s="184"/>
      <c r="Q9" s="176"/>
    </row>
    <row r="10" spans="1:17" s="175" customFormat="1" ht="9.75" customHeight="1">
      <c r="A10" s="174"/>
      <c r="B10" s="174"/>
      <c r="C10" s="174"/>
      <c r="D10" s="174"/>
      <c r="E10" s="184"/>
      <c r="F10" s="184"/>
      <c r="H10" s="184"/>
      <c r="I10" s="189"/>
      <c r="J10" s="192" t="s">
        <v>152</v>
      </c>
      <c r="K10" s="193"/>
      <c r="L10" s="184"/>
      <c r="Q10" s="176"/>
    </row>
    <row r="11" spans="1:17" s="175" customFormat="1" ht="9.75" customHeight="1">
      <c r="A11" s="174"/>
      <c r="B11" s="177"/>
      <c r="C11" s="178"/>
      <c r="D11" s="179"/>
      <c r="E11" s="180" t="s">
        <v>153</v>
      </c>
      <c r="F11" s="180"/>
      <c r="G11" s="194"/>
      <c r="H11" s="180"/>
      <c r="I11" s="195"/>
      <c r="J11" s="184" t="s">
        <v>106</v>
      </c>
      <c r="K11" s="196"/>
      <c r="L11" s="197" t="s">
        <v>154</v>
      </c>
      <c r="Q11" s="176"/>
    </row>
    <row r="12" spans="1:17" s="175" customFormat="1" ht="9.75" customHeight="1">
      <c r="A12" s="174"/>
      <c r="B12" s="186"/>
      <c r="C12" s="186"/>
      <c r="D12" s="186"/>
      <c r="E12" s="180" t="s">
        <v>155</v>
      </c>
      <c r="F12" s="180"/>
      <c r="G12" s="194"/>
      <c r="H12" s="180"/>
      <c r="I12" s="198"/>
      <c r="J12" s="184"/>
      <c r="K12" s="196"/>
      <c r="L12" s="199"/>
      <c r="Q12" s="176"/>
    </row>
    <row r="13" spans="1:17" s="175" customFormat="1" ht="9.75" customHeight="1">
      <c r="A13" s="174"/>
      <c r="Q13" s="176"/>
    </row>
    <row r="14" spans="1:17" s="175" customFormat="1" ht="9.75" customHeight="1">
      <c r="A14" s="174"/>
      <c r="Q14" s="176"/>
    </row>
    <row r="15" spans="1:17" s="175" customFormat="1" ht="9.75" customHeight="1">
      <c r="A15" s="174"/>
      <c r="B15" s="177"/>
      <c r="C15" s="178"/>
      <c r="D15" s="179"/>
      <c r="E15" s="200" t="s">
        <v>156</v>
      </c>
      <c r="F15" s="181"/>
      <c r="G15" s="182"/>
      <c r="H15" s="181"/>
      <c r="I15" s="183"/>
      <c r="J15" s="184"/>
      <c r="K15" s="176"/>
      <c r="L15" s="184"/>
      <c r="M15" s="176"/>
      <c r="N15" s="184"/>
      <c r="Q15" s="176"/>
    </row>
    <row r="16" spans="1:17" s="175" customFormat="1" ht="9.75" customHeight="1">
      <c r="A16" s="174"/>
      <c r="B16" s="186"/>
      <c r="C16" s="186"/>
      <c r="D16" s="186"/>
      <c r="E16" s="200" t="s">
        <v>157</v>
      </c>
      <c r="F16" s="181"/>
      <c r="G16" s="182"/>
      <c r="H16" s="181"/>
      <c r="I16" s="187"/>
      <c r="J16" s="188"/>
      <c r="K16" s="176"/>
      <c r="L16" s="184"/>
      <c r="M16" s="176"/>
      <c r="N16" s="184"/>
      <c r="Q16" s="176"/>
    </row>
    <row r="17" spans="1:17" s="175" customFormat="1" ht="9.75" customHeight="1">
      <c r="A17" s="174"/>
      <c r="B17" s="174"/>
      <c r="C17" s="174"/>
      <c r="D17" s="174"/>
      <c r="E17" s="184"/>
      <c r="F17" s="184"/>
      <c r="H17" s="184"/>
      <c r="I17" s="189"/>
      <c r="J17" s="190" t="s">
        <v>158</v>
      </c>
      <c r="K17" s="191"/>
      <c r="L17" s="184"/>
      <c r="M17" s="176"/>
      <c r="N17" s="184"/>
      <c r="Q17" s="176"/>
    </row>
    <row r="18" spans="1:17" s="175" customFormat="1" ht="9.75" customHeight="1">
      <c r="A18" s="174"/>
      <c r="B18" s="174"/>
      <c r="C18" s="174"/>
      <c r="D18" s="174"/>
      <c r="E18" s="184"/>
      <c r="F18" s="184"/>
      <c r="H18" s="184"/>
      <c r="I18" s="189"/>
      <c r="J18" s="192" t="s">
        <v>159</v>
      </c>
      <c r="K18" s="193"/>
      <c r="L18" s="184"/>
      <c r="M18" s="176"/>
      <c r="N18" s="184"/>
      <c r="Q18" s="176"/>
    </row>
    <row r="19" spans="1:17" s="175" customFormat="1" ht="9.75" customHeight="1">
      <c r="A19" s="174"/>
      <c r="B19" s="177"/>
      <c r="C19" s="178"/>
      <c r="D19" s="179"/>
      <c r="E19" s="180" t="s">
        <v>158</v>
      </c>
      <c r="F19" s="180"/>
      <c r="G19" s="194"/>
      <c r="H19" s="180"/>
      <c r="I19" s="195"/>
      <c r="J19" s="184" t="s">
        <v>106</v>
      </c>
      <c r="K19" s="201"/>
      <c r="L19" s="202"/>
      <c r="M19" s="191"/>
      <c r="N19" s="184"/>
      <c r="Q19" s="176"/>
    </row>
    <row r="20" spans="1:17" s="175" customFormat="1" ht="9.75" customHeight="1">
      <c r="A20" s="174"/>
      <c r="B20" s="186"/>
      <c r="C20" s="186"/>
      <c r="D20" s="186"/>
      <c r="E20" s="180" t="s">
        <v>159</v>
      </c>
      <c r="F20" s="180"/>
      <c r="G20" s="194"/>
      <c r="H20" s="180"/>
      <c r="I20" s="198"/>
      <c r="J20" s="184"/>
      <c r="K20" s="201"/>
      <c r="L20" s="203"/>
      <c r="M20" s="204"/>
      <c r="N20" s="184"/>
      <c r="Q20" s="176"/>
    </row>
    <row r="21" spans="1:17" s="175" customFormat="1" ht="9.75" customHeight="1">
      <c r="A21" s="174"/>
      <c r="B21" s="174"/>
      <c r="C21" s="174"/>
      <c r="D21" s="205"/>
      <c r="E21" s="184"/>
      <c r="F21" s="184"/>
      <c r="H21" s="184"/>
      <c r="I21" s="206"/>
      <c r="J21" s="184"/>
      <c r="K21" s="201"/>
      <c r="L21" s="190" t="s">
        <v>158</v>
      </c>
      <c r="M21" s="176"/>
      <c r="N21" s="184"/>
      <c r="Q21" s="176"/>
    </row>
    <row r="22" spans="1:17" s="175" customFormat="1" ht="9.75" customHeight="1">
      <c r="A22" s="174"/>
      <c r="B22" s="174"/>
      <c r="C22" s="174"/>
      <c r="D22" s="205"/>
      <c r="E22" s="184"/>
      <c r="F22" s="184"/>
      <c r="H22" s="184"/>
      <c r="I22" s="206"/>
      <c r="J22" s="184"/>
      <c r="K22" s="189"/>
      <c r="L22" s="192" t="s">
        <v>159</v>
      </c>
      <c r="M22" s="193"/>
      <c r="N22" s="184"/>
      <c r="Q22" s="196"/>
    </row>
    <row r="23" spans="1:17" s="175" customFormat="1" ht="9.75" customHeight="1">
      <c r="A23" s="174"/>
      <c r="B23" s="177"/>
      <c r="C23" s="178"/>
      <c r="D23" s="179"/>
      <c r="E23" s="180" t="s">
        <v>160</v>
      </c>
      <c r="F23" s="180"/>
      <c r="G23" s="194"/>
      <c r="H23" s="180"/>
      <c r="I23" s="207"/>
      <c r="J23" s="184"/>
      <c r="K23" s="208"/>
      <c r="L23" s="184">
        <v>85</v>
      </c>
      <c r="M23" s="196"/>
      <c r="N23" s="197" t="s">
        <v>161</v>
      </c>
      <c r="Q23" s="196"/>
    </row>
    <row r="24" spans="1:17" s="175" customFormat="1" ht="9.75" customHeight="1">
      <c r="A24" s="174"/>
      <c r="B24" s="186"/>
      <c r="C24" s="186"/>
      <c r="D24" s="186"/>
      <c r="E24" s="180" t="s">
        <v>162</v>
      </c>
      <c r="F24" s="180"/>
      <c r="G24" s="194"/>
      <c r="H24" s="180"/>
      <c r="I24" s="198"/>
      <c r="J24" s="188"/>
      <c r="K24" s="201"/>
      <c r="L24" s="184"/>
      <c r="M24" s="196"/>
      <c r="N24" s="209"/>
      <c r="Q24" s="196"/>
    </row>
    <row r="25" spans="1:17" s="175" customFormat="1" ht="9.75" customHeight="1">
      <c r="A25" s="174"/>
      <c r="B25" s="174"/>
      <c r="C25" s="174"/>
      <c r="D25" s="205"/>
      <c r="E25" s="184"/>
      <c r="F25" s="184"/>
      <c r="H25" s="184"/>
      <c r="I25" s="189"/>
      <c r="J25" s="190" t="s">
        <v>163</v>
      </c>
      <c r="K25" s="210"/>
      <c r="L25" s="184"/>
      <c r="M25" s="196"/>
      <c r="N25" s="209"/>
      <c r="Q25" s="196"/>
    </row>
    <row r="26" spans="1:17" s="175" customFormat="1" ht="9.75" customHeight="1">
      <c r="A26" s="174"/>
      <c r="B26" s="174"/>
      <c r="C26" s="174"/>
      <c r="D26" s="205"/>
      <c r="E26" s="184"/>
      <c r="F26" s="184"/>
      <c r="H26" s="184"/>
      <c r="I26" s="189"/>
      <c r="J26" s="192" t="s">
        <v>164</v>
      </c>
      <c r="K26" s="198"/>
      <c r="L26" s="184"/>
      <c r="M26" s="196"/>
      <c r="N26" s="209"/>
      <c r="Q26" s="196"/>
    </row>
    <row r="27" spans="1:17" s="175" customFormat="1" ht="9.75" customHeight="1">
      <c r="A27" s="174"/>
      <c r="B27" s="177"/>
      <c r="C27" s="178"/>
      <c r="D27" s="179"/>
      <c r="E27" s="180" t="s">
        <v>163</v>
      </c>
      <c r="F27" s="180"/>
      <c r="G27" s="194"/>
      <c r="H27" s="180"/>
      <c r="I27" s="195"/>
      <c r="J27" s="184">
        <v>84</v>
      </c>
      <c r="K27" s="176"/>
      <c r="L27" s="202"/>
      <c r="M27" s="211"/>
      <c r="N27" s="209"/>
      <c r="Q27" s="196"/>
    </row>
    <row r="28" spans="1:17" s="175" customFormat="1" ht="9.75" customHeight="1">
      <c r="A28" s="174"/>
      <c r="B28" s="186"/>
      <c r="C28" s="186"/>
      <c r="D28" s="186"/>
      <c r="E28" s="180" t="s">
        <v>164</v>
      </c>
      <c r="F28" s="180"/>
      <c r="G28" s="194"/>
      <c r="H28" s="180"/>
      <c r="I28" s="198"/>
      <c r="J28" s="184"/>
      <c r="K28" s="176"/>
      <c r="L28" s="203"/>
      <c r="M28" s="212"/>
      <c r="N28" s="209"/>
      <c r="Q28" s="196"/>
    </row>
    <row r="29" spans="1:17" s="175" customFormat="1" ht="9.75" customHeight="1">
      <c r="A29" s="174"/>
      <c r="B29" s="174"/>
      <c r="C29" s="174"/>
      <c r="D29" s="174"/>
      <c r="E29" s="184"/>
      <c r="F29" s="184"/>
      <c r="H29" s="184"/>
      <c r="I29" s="206"/>
      <c r="J29" s="184"/>
      <c r="K29" s="176"/>
      <c r="L29" s="184"/>
      <c r="M29" s="196"/>
      <c r="N29" s="213"/>
      <c r="Q29" s="196"/>
    </row>
    <row r="30" spans="1:17" s="175" customFormat="1" ht="9.75" customHeight="1">
      <c r="A30" s="174"/>
      <c r="B30" s="214"/>
      <c r="C30" s="214"/>
      <c r="D30" s="214"/>
      <c r="E30" s="209"/>
      <c r="F30" s="209"/>
      <c r="G30" s="215"/>
      <c r="H30" s="209"/>
      <c r="I30" s="212"/>
      <c r="J30" s="209"/>
      <c r="K30" s="196"/>
      <c r="L30" s="199"/>
      <c r="M30" s="212"/>
      <c r="N30" s="209"/>
      <c r="Q30" s="196"/>
    </row>
    <row r="31" spans="1:17" s="175" customFormat="1" ht="9.75" customHeight="1">
      <c r="A31" s="174"/>
      <c r="B31" s="177"/>
      <c r="C31" s="178"/>
      <c r="D31" s="179"/>
      <c r="E31" s="200" t="s">
        <v>156</v>
      </c>
      <c r="F31" s="180"/>
      <c r="G31" s="194"/>
      <c r="H31" s="180"/>
      <c r="I31" s="207"/>
      <c r="J31" s="184"/>
      <c r="K31" s="196"/>
      <c r="L31" s="209"/>
      <c r="M31" s="196"/>
      <c r="N31" s="209"/>
      <c r="Q31" s="196"/>
    </row>
    <row r="32" spans="1:17" s="175" customFormat="1" ht="9.75" customHeight="1">
      <c r="A32" s="174"/>
      <c r="B32" s="186"/>
      <c r="C32" s="186"/>
      <c r="D32" s="186"/>
      <c r="E32" s="200" t="s">
        <v>157</v>
      </c>
      <c r="F32" s="180"/>
      <c r="G32" s="194"/>
      <c r="H32" s="180"/>
      <c r="I32" s="198"/>
      <c r="J32" s="188"/>
      <c r="K32" s="196"/>
      <c r="L32" s="209"/>
      <c r="M32" s="212"/>
      <c r="N32" s="209"/>
      <c r="Q32" s="196"/>
    </row>
    <row r="33" spans="1:17" s="175" customFormat="1" ht="9.75" customHeight="1">
      <c r="A33" s="174"/>
      <c r="B33" s="174"/>
      <c r="C33" s="174"/>
      <c r="D33" s="205"/>
      <c r="E33" s="184"/>
      <c r="F33" s="184"/>
      <c r="H33" s="184"/>
      <c r="I33" s="189"/>
      <c r="J33" s="190" t="s">
        <v>160</v>
      </c>
      <c r="K33" s="211"/>
      <c r="L33" s="209"/>
      <c r="M33" s="196"/>
      <c r="N33" s="197"/>
      <c r="Q33" s="196"/>
    </row>
    <row r="34" spans="1:17" s="175" customFormat="1" ht="9.75" customHeight="1">
      <c r="A34" s="174"/>
      <c r="B34" s="174"/>
      <c r="C34" s="174"/>
      <c r="D34" s="205"/>
      <c r="E34" s="184"/>
      <c r="F34" s="184"/>
      <c r="H34" s="184"/>
      <c r="I34" s="189"/>
      <c r="J34" s="192" t="s">
        <v>162</v>
      </c>
      <c r="K34" s="193"/>
      <c r="L34" s="209"/>
      <c r="M34" s="196"/>
      <c r="N34" s="209"/>
      <c r="Q34" s="196"/>
    </row>
    <row r="35" spans="1:17" s="175" customFormat="1" ht="9.75" customHeight="1">
      <c r="A35" s="174"/>
      <c r="B35" s="177"/>
      <c r="C35" s="178"/>
      <c r="D35" s="179"/>
      <c r="E35" s="180" t="s">
        <v>160</v>
      </c>
      <c r="F35" s="180"/>
      <c r="G35" s="194"/>
      <c r="H35" s="180"/>
      <c r="I35" s="195"/>
      <c r="J35" s="184" t="s">
        <v>106</v>
      </c>
      <c r="K35" s="176"/>
      <c r="L35" s="202" t="s">
        <v>165</v>
      </c>
      <c r="M35" s="196"/>
      <c r="N35" s="209"/>
      <c r="Q35" s="196"/>
    </row>
    <row r="36" spans="1:17" s="175" customFormat="1" ht="9.75" customHeight="1">
      <c r="A36" s="174"/>
      <c r="B36" s="186"/>
      <c r="C36" s="186"/>
      <c r="D36" s="186"/>
      <c r="E36" s="180" t="s">
        <v>162</v>
      </c>
      <c r="F36" s="180"/>
      <c r="G36" s="194"/>
      <c r="H36" s="180"/>
      <c r="I36" s="198"/>
      <c r="J36" s="184"/>
      <c r="K36" s="176"/>
      <c r="L36" s="203"/>
      <c r="M36" s="196"/>
      <c r="N36" s="209"/>
      <c r="Q36" s="196"/>
    </row>
    <row r="37" spans="1:17" s="175" customFormat="1" ht="9.75" customHeight="1">
      <c r="A37" s="174"/>
      <c r="Q37" s="196"/>
    </row>
    <row r="38" spans="1:17" s="216" customFormat="1" ht="9.75" customHeight="1">
      <c r="A38" s="174"/>
      <c r="Q38" s="217"/>
    </row>
    <row r="39" spans="2:16" ht="11.25" customHeight="1">
      <c r="B39" s="177"/>
      <c r="C39" s="178"/>
      <c r="D39" s="179"/>
      <c r="E39" s="200" t="s">
        <v>166</v>
      </c>
      <c r="F39" s="181"/>
      <c r="G39" s="182"/>
      <c r="H39" s="181"/>
      <c r="I39" s="183"/>
      <c r="J39" s="184"/>
      <c r="K39" s="176"/>
      <c r="L39" s="184"/>
      <c r="M39" s="176"/>
      <c r="N39" s="184"/>
      <c r="O39" s="176"/>
      <c r="P39" s="184"/>
    </row>
    <row r="40" spans="2:16" ht="10.5" customHeight="1">
      <c r="B40" s="186"/>
      <c r="C40" s="186"/>
      <c r="D40" s="186"/>
      <c r="E40" s="200" t="s">
        <v>167</v>
      </c>
      <c r="F40" s="181"/>
      <c r="G40" s="182"/>
      <c r="H40" s="181"/>
      <c r="I40" s="187"/>
      <c r="J40" s="188"/>
      <c r="K40" s="176"/>
      <c r="L40" s="184"/>
      <c r="M40" s="176"/>
      <c r="N40" s="184"/>
      <c r="O40" s="219"/>
      <c r="P40" s="185"/>
    </row>
    <row r="41" spans="2:16" ht="12.75">
      <c r="B41" s="174"/>
      <c r="C41" s="174"/>
      <c r="D41" s="174"/>
      <c r="E41" s="184"/>
      <c r="F41" s="184"/>
      <c r="G41" s="175"/>
      <c r="H41" s="184"/>
      <c r="I41" s="189"/>
      <c r="J41" s="190" t="s">
        <v>166</v>
      </c>
      <c r="K41" s="191"/>
      <c r="L41" s="184"/>
      <c r="M41" s="176"/>
      <c r="N41" s="184"/>
      <c r="O41" s="176"/>
      <c r="P41" s="184"/>
    </row>
    <row r="42" spans="2:16" ht="12.75">
      <c r="B42" s="174"/>
      <c r="C42" s="174"/>
      <c r="D42" s="174"/>
      <c r="E42" s="184"/>
      <c r="F42" s="184"/>
      <c r="G42" s="175"/>
      <c r="H42" s="184"/>
      <c r="I42" s="189"/>
      <c r="J42" s="192" t="s">
        <v>167</v>
      </c>
      <c r="K42" s="193"/>
      <c r="L42" s="184"/>
      <c r="M42" s="176"/>
      <c r="N42" s="184"/>
      <c r="O42" s="176"/>
      <c r="P42" s="184"/>
    </row>
    <row r="43" spans="2:16" ht="12.75">
      <c r="B43" s="177"/>
      <c r="C43" s="178"/>
      <c r="D43" s="179"/>
      <c r="E43" s="180" t="s">
        <v>168</v>
      </c>
      <c r="F43" s="180"/>
      <c r="G43" s="194"/>
      <c r="H43" s="180"/>
      <c r="I43" s="195"/>
      <c r="J43" s="184">
        <v>64</v>
      </c>
      <c r="K43" s="201"/>
      <c r="L43" s="202"/>
      <c r="M43" s="191"/>
      <c r="N43" s="184"/>
      <c r="O43" s="176"/>
      <c r="P43" s="184"/>
    </row>
    <row r="44" spans="2:16" ht="12.75">
      <c r="B44" s="186"/>
      <c r="C44" s="186"/>
      <c r="D44" s="186"/>
      <c r="E44" s="180" t="s">
        <v>169</v>
      </c>
      <c r="F44" s="180"/>
      <c r="G44" s="194"/>
      <c r="H44" s="180"/>
      <c r="I44" s="198"/>
      <c r="J44" s="184"/>
      <c r="K44" s="201"/>
      <c r="L44" s="203"/>
      <c r="M44" s="204"/>
      <c r="N44" s="184"/>
      <c r="O44" s="176"/>
      <c r="P44" s="184"/>
    </row>
    <row r="45" spans="2:16" ht="12.75">
      <c r="B45" s="174"/>
      <c r="C45" s="174"/>
      <c r="D45" s="205"/>
      <c r="E45" s="184"/>
      <c r="F45" s="184"/>
      <c r="G45" s="175"/>
      <c r="H45" s="184"/>
      <c r="I45" s="206"/>
      <c r="J45" s="184"/>
      <c r="K45" s="201"/>
      <c r="L45" s="190" t="s">
        <v>166</v>
      </c>
      <c r="M45" s="176"/>
      <c r="N45" s="184"/>
      <c r="O45" s="176"/>
      <c r="P45" s="184"/>
    </row>
    <row r="46" spans="2:16" ht="12.75">
      <c r="B46" s="174"/>
      <c r="C46" s="174"/>
      <c r="D46" s="205"/>
      <c r="E46" s="184"/>
      <c r="F46" s="184"/>
      <c r="G46" s="175"/>
      <c r="H46" s="184"/>
      <c r="I46" s="206"/>
      <c r="J46" s="184"/>
      <c r="K46" s="189"/>
      <c r="L46" s="192" t="s">
        <v>167</v>
      </c>
      <c r="M46" s="193"/>
      <c r="N46" s="184"/>
      <c r="O46" s="176"/>
      <c r="P46" s="184"/>
    </row>
    <row r="47" spans="2:16" ht="12.75">
      <c r="B47" s="177"/>
      <c r="C47" s="178"/>
      <c r="D47" s="179"/>
      <c r="E47" s="180" t="s">
        <v>170</v>
      </c>
      <c r="F47" s="180"/>
      <c r="G47" s="194"/>
      <c r="H47" s="180"/>
      <c r="I47" s="207"/>
      <c r="J47" s="184"/>
      <c r="K47" s="208"/>
      <c r="L47" s="184">
        <v>85</v>
      </c>
      <c r="M47" s="201"/>
      <c r="N47" s="202"/>
      <c r="O47" s="176"/>
      <c r="P47" s="184"/>
    </row>
    <row r="48" spans="2:16" ht="12.75">
      <c r="B48" s="186"/>
      <c r="C48" s="186"/>
      <c r="D48" s="186"/>
      <c r="E48" s="180" t="s">
        <v>171</v>
      </c>
      <c r="F48" s="180"/>
      <c r="G48" s="194"/>
      <c r="H48" s="180"/>
      <c r="I48" s="198"/>
      <c r="J48" s="188"/>
      <c r="K48" s="201"/>
      <c r="L48" s="184"/>
      <c r="M48" s="201"/>
      <c r="N48" s="184"/>
      <c r="O48" s="176"/>
      <c r="P48" s="184"/>
    </row>
    <row r="49" spans="2:16" ht="12.75">
      <c r="B49" s="174"/>
      <c r="C49" s="174"/>
      <c r="D49" s="205"/>
      <c r="E49" s="184"/>
      <c r="F49" s="184"/>
      <c r="G49" s="175"/>
      <c r="H49" s="184"/>
      <c r="I49" s="189"/>
      <c r="J49" s="190" t="s">
        <v>170</v>
      </c>
      <c r="K49" s="210"/>
      <c r="L49" s="184"/>
      <c r="M49" s="201"/>
      <c r="N49" s="184"/>
      <c r="O49" s="176"/>
      <c r="P49" s="184"/>
    </row>
    <row r="50" spans="2:16" ht="12.75">
      <c r="B50" s="174"/>
      <c r="C50" s="174"/>
      <c r="D50" s="205"/>
      <c r="E50" s="184"/>
      <c r="F50" s="184"/>
      <c r="G50" s="175"/>
      <c r="H50" s="184"/>
      <c r="I50" s="189"/>
      <c r="J50" s="192" t="s">
        <v>171</v>
      </c>
      <c r="K50" s="198"/>
      <c r="L50" s="184"/>
      <c r="M50" s="201"/>
      <c r="N50" s="184"/>
      <c r="O50" s="176"/>
      <c r="P50" s="184"/>
    </row>
    <row r="51" spans="2:16" ht="12.75">
      <c r="B51" s="177"/>
      <c r="C51" s="178"/>
      <c r="D51" s="179"/>
      <c r="E51" s="180" t="s">
        <v>172</v>
      </c>
      <c r="F51" s="180"/>
      <c r="G51" s="194"/>
      <c r="H51" s="180"/>
      <c r="I51" s="195"/>
      <c r="J51" s="184" t="s">
        <v>106</v>
      </c>
      <c r="K51" s="176"/>
      <c r="L51" s="202"/>
      <c r="M51" s="210"/>
      <c r="N51" s="184"/>
      <c r="O51" s="176"/>
      <c r="P51" s="184"/>
    </row>
    <row r="52" spans="2:16" ht="12.75">
      <c r="B52" s="186"/>
      <c r="C52" s="186"/>
      <c r="D52" s="186"/>
      <c r="E52" s="180" t="s">
        <v>173</v>
      </c>
      <c r="F52" s="180"/>
      <c r="G52" s="194"/>
      <c r="H52" s="180"/>
      <c r="I52" s="198"/>
      <c r="J52" s="184"/>
      <c r="K52" s="176"/>
      <c r="L52" s="203"/>
      <c r="M52" s="220"/>
      <c r="N52" s="184"/>
      <c r="O52" s="176"/>
      <c r="P52" s="184"/>
    </row>
    <row r="53" spans="2:16" ht="12.75">
      <c r="B53" s="174"/>
      <c r="C53" s="174"/>
      <c r="D53" s="174"/>
      <c r="E53" s="184"/>
      <c r="F53" s="184"/>
      <c r="G53" s="175"/>
      <c r="H53" s="184"/>
      <c r="I53" s="206"/>
      <c r="J53" s="184"/>
      <c r="K53" s="176"/>
      <c r="L53" s="184"/>
      <c r="M53" s="201"/>
      <c r="N53" s="190" t="s">
        <v>174</v>
      </c>
      <c r="O53" s="176"/>
      <c r="P53" s="184"/>
    </row>
    <row r="54" spans="2:16" ht="12.75">
      <c r="B54" s="174"/>
      <c r="C54" s="174"/>
      <c r="D54" s="174"/>
      <c r="E54" s="184"/>
      <c r="F54" s="184"/>
      <c r="G54" s="175"/>
      <c r="H54" s="184"/>
      <c r="I54" s="206"/>
      <c r="J54" s="184"/>
      <c r="K54" s="176"/>
      <c r="L54" s="184"/>
      <c r="M54" s="208"/>
      <c r="N54" s="192" t="s">
        <v>175</v>
      </c>
      <c r="O54" s="193"/>
      <c r="P54" s="184"/>
    </row>
    <row r="55" spans="2:16" ht="12.75">
      <c r="B55" s="177"/>
      <c r="C55" s="178"/>
      <c r="D55" s="179"/>
      <c r="E55" s="180" t="s">
        <v>176</v>
      </c>
      <c r="F55" s="181"/>
      <c r="G55" s="182"/>
      <c r="H55" s="181"/>
      <c r="I55" s="183"/>
      <c r="J55" s="184"/>
      <c r="K55" s="176"/>
      <c r="L55" s="184"/>
      <c r="M55" s="201"/>
      <c r="N55" s="184">
        <v>85</v>
      </c>
      <c r="O55" s="196"/>
      <c r="P55" s="209" t="s">
        <v>177</v>
      </c>
    </row>
    <row r="56" spans="2:16" ht="12.75">
      <c r="B56" s="186"/>
      <c r="C56" s="186"/>
      <c r="D56" s="186"/>
      <c r="E56" s="180" t="s">
        <v>178</v>
      </c>
      <c r="F56" s="181"/>
      <c r="G56" s="182"/>
      <c r="H56" s="181"/>
      <c r="I56" s="187"/>
      <c r="J56" s="188"/>
      <c r="K56" s="176"/>
      <c r="L56" s="184"/>
      <c r="M56" s="201"/>
      <c r="N56" s="184"/>
      <c r="O56" s="196"/>
      <c r="P56" s="209"/>
    </row>
    <row r="57" spans="2:16" ht="12.75">
      <c r="B57" s="174"/>
      <c r="C57" s="174"/>
      <c r="D57" s="174"/>
      <c r="E57" s="184"/>
      <c r="F57" s="184"/>
      <c r="G57" s="175"/>
      <c r="H57" s="184"/>
      <c r="I57" s="189"/>
      <c r="J57" s="190" t="s">
        <v>174</v>
      </c>
      <c r="K57" s="191"/>
      <c r="L57" s="184"/>
      <c r="M57" s="201"/>
      <c r="N57" s="184"/>
      <c r="O57" s="196"/>
      <c r="P57" s="209"/>
    </row>
    <row r="58" spans="2:16" ht="12.75">
      <c r="B58" s="174"/>
      <c r="C58" s="174"/>
      <c r="D58" s="174"/>
      <c r="E58" s="184"/>
      <c r="F58" s="184"/>
      <c r="G58" s="175"/>
      <c r="H58" s="184"/>
      <c r="I58" s="189"/>
      <c r="J58" s="192" t="s">
        <v>175</v>
      </c>
      <c r="K58" s="193"/>
      <c r="L58" s="184"/>
      <c r="M58" s="201"/>
      <c r="N58" s="184"/>
      <c r="O58" s="196"/>
      <c r="P58" s="209"/>
    </row>
    <row r="59" spans="2:16" ht="12.75">
      <c r="B59" s="177"/>
      <c r="C59" s="178"/>
      <c r="D59" s="179"/>
      <c r="E59" s="180" t="s">
        <v>174</v>
      </c>
      <c r="F59" s="180"/>
      <c r="G59" s="194"/>
      <c r="H59" s="180"/>
      <c r="I59" s="195"/>
      <c r="J59" s="184">
        <v>85</v>
      </c>
      <c r="K59" s="201"/>
      <c r="L59" s="202"/>
      <c r="M59" s="210"/>
      <c r="N59" s="184"/>
      <c r="O59" s="196"/>
      <c r="P59" s="209"/>
    </row>
    <row r="60" spans="2:16" ht="12.75">
      <c r="B60" s="186"/>
      <c r="C60" s="186"/>
      <c r="D60" s="186"/>
      <c r="E60" s="180" t="s">
        <v>175</v>
      </c>
      <c r="F60" s="180"/>
      <c r="G60" s="194"/>
      <c r="H60" s="180"/>
      <c r="I60" s="198"/>
      <c r="J60" s="184"/>
      <c r="K60" s="201"/>
      <c r="L60" s="203"/>
      <c r="M60" s="220"/>
      <c r="N60" s="184"/>
      <c r="O60" s="196"/>
      <c r="P60" s="209"/>
    </row>
    <row r="61" spans="2:16" ht="12.75">
      <c r="B61" s="174"/>
      <c r="C61" s="174"/>
      <c r="D61" s="205"/>
      <c r="E61" s="184"/>
      <c r="F61" s="184"/>
      <c r="G61" s="175"/>
      <c r="H61" s="184"/>
      <c r="I61" s="206"/>
      <c r="J61" s="184"/>
      <c r="K61" s="208"/>
      <c r="L61" s="190" t="s">
        <v>174</v>
      </c>
      <c r="M61" s="201"/>
      <c r="N61" s="184"/>
      <c r="O61" s="196"/>
      <c r="P61" s="209"/>
    </row>
    <row r="62" spans="2:16" ht="12.75">
      <c r="B62" s="174"/>
      <c r="C62" s="174"/>
      <c r="D62" s="205"/>
      <c r="E62" s="184"/>
      <c r="F62" s="184"/>
      <c r="G62" s="175"/>
      <c r="H62" s="184"/>
      <c r="I62" s="206"/>
      <c r="J62" s="184"/>
      <c r="K62" s="208"/>
      <c r="L62" s="192" t="s">
        <v>175</v>
      </c>
      <c r="M62" s="198"/>
      <c r="N62" s="184"/>
      <c r="O62" s="196"/>
      <c r="P62" s="209"/>
    </row>
    <row r="63" spans="2:16" ht="12.75">
      <c r="B63" s="177"/>
      <c r="C63" s="178"/>
      <c r="D63" s="179"/>
      <c r="E63" s="180" t="s">
        <v>179</v>
      </c>
      <c r="F63" s="180"/>
      <c r="G63" s="194"/>
      <c r="H63" s="180"/>
      <c r="I63" s="207"/>
      <c r="J63" s="184"/>
      <c r="K63" s="201"/>
      <c r="L63" s="184">
        <v>82</v>
      </c>
      <c r="M63" s="176"/>
      <c r="N63" s="202"/>
      <c r="O63" s="196"/>
      <c r="P63" s="209"/>
    </row>
    <row r="64" spans="2:16" ht="12.75">
      <c r="B64" s="186"/>
      <c r="C64" s="186"/>
      <c r="D64" s="186"/>
      <c r="E64" s="180" t="s">
        <v>180</v>
      </c>
      <c r="F64" s="180"/>
      <c r="G64" s="194"/>
      <c r="H64" s="180"/>
      <c r="I64" s="198"/>
      <c r="J64" s="188"/>
      <c r="K64" s="201"/>
      <c r="L64" s="184"/>
      <c r="M64" s="176"/>
      <c r="N64" s="184"/>
      <c r="O64" s="196"/>
      <c r="P64" s="209"/>
    </row>
    <row r="65" spans="2:16" ht="12.75">
      <c r="B65" s="174"/>
      <c r="C65" s="174"/>
      <c r="D65" s="205"/>
      <c r="E65" s="184"/>
      <c r="F65" s="184"/>
      <c r="G65" s="175"/>
      <c r="H65" s="184"/>
      <c r="I65" s="189"/>
      <c r="J65" s="190" t="s">
        <v>181</v>
      </c>
      <c r="K65" s="210"/>
      <c r="L65" s="184"/>
      <c r="M65" s="176"/>
      <c r="N65" s="184"/>
      <c r="O65" s="196"/>
      <c r="P65" s="209"/>
    </row>
    <row r="66" spans="2:16" ht="12.75">
      <c r="B66" s="174"/>
      <c r="C66" s="174"/>
      <c r="D66" s="205"/>
      <c r="E66" s="184"/>
      <c r="F66" s="184"/>
      <c r="G66" s="175"/>
      <c r="H66" s="184"/>
      <c r="I66" s="189"/>
      <c r="J66" s="192" t="s">
        <v>182</v>
      </c>
      <c r="K66" s="198"/>
      <c r="L66" s="184"/>
      <c r="M66" s="176"/>
      <c r="N66" s="184"/>
      <c r="O66" s="196"/>
      <c r="P66" s="209"/>
    </row>
    <row r="67" spans="2:16" ht="12.75">
      <c r="B67" s="177"/>
      <c r="C67" s="178"/>
      <c r="D67" s="179"/>
      <c r="E67" s="180" t="s">
        <v>181</v>
      </c>
      <c r="F67" s="180"/>
      <c r="G67" s="194"/>
      <c r="H67" s="180"/>
      <c r="I67" s="195"/>
      <c r="J67" s="184" t="s">
        <v>106</v>
      </c>
      <c r="K67" s="176"/>
      <c r="L67" s="202"/>
      <c r="M67" s="191"/>
      <c r="N67" s="184"/>
      <c r="O67" s="196"/>
      <c r="P67" s="209"/>
    </row>
    <row r="68" spans="2:16" ht="12.75">
      <c r="B68" s="186"/>
      <c r="C68" s="186"/>
      <c r="D68" s="186"/>
      <c r="E68" s="180" t="s">
        <v>182</v>
      </c>
      <c r="F68" s="180"/>
      <c r="G68" s="194"/>
      <c r="H68" s="180"/>
      <c r="I68" s="198"/>
      <c r="J68" s="184"/>
      <c r="K68" s="176"/>
      <c r="L68" s="203"/>
      <c r="M68" s="204"/>
      <c r="N68" s="184"/>
      <c r="O68" s="196"/>
      <c r="P68" s="209"/>
    </row>
  </sheetData>
  <sheetProtection/>
  <hyperlinks>
    <hyperlink ref="L1" r:id="rId1" display="www.ukrtennis.com"/>
  </hyperlinks>
  <printOptions horizontalCentered="1"/>
  <pageMargins left="0.35" right="0.35" top="0.39" bottom="0.39" header="0" footer="0"/>
  <pageSetup fitToHeight="1" fitToWidth="1" horizontalDpi="300" verticalDpi="300" orientation="portrait" paperSize="9" scale="98" r:id="rId3"/>
  <drawing r:id="rId2"/>
</worksheet>
</file>

<file path=xl/worksheets/sheet3.xml><?xml version="1.0" encoding="utf-8"?>
<worksheet xmlns="http://schemas.openxmlformats.org/spreadsheetml/2006/main" xmlns:r="http://schemas.openxmlformats.org/officeDocument/2006/relationships">
  <dimension ref="A1:Q77"/>
  <sheetViews>
    <sheetView showGridLines="0" showZeros="0" zoomScalePageLayoutView="0" workbookViewId="0" topLeftCell="A1">
      <selection activeCell="U37" sqref="U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21" customWidth="1"/>
    <col min="10" max="10" width="10.7109375" style="0" customWidth="1"/>
    <col min="11" max="11" width="1.7109375" style="221" customWidth="1"/>
    <col min="12" max="12" width="10.7109375" style="0" customWidth="1"/>
    <col min="13" max="13" width="1.7109375" style="218" customWidth="1"/>
    <col min="14" max="14" width="10.7109375" style="0" customWidth="1"/>
    <col min="15" max="15" width="1.7109375" style="221" customWidth="1"/>
    <col min="16" max="16" width="10.7109375" style="0" customWidth="1"/>
    <col min="17" max="17" width="1.7109375" style="218" customWidth="1"/>
    <col min="18" max="18" width="0" style="0" hidden="1" customWidth="1"/>
  </cols>
  <sheetData>
    <row r="1" spans="1:17" s="144" customFormat="1" ht="58.5" customHeight="1">
      <c r="A1" s="222" t="str">
        <f>'[2]Информация'!$A$9</f>
        <v>UFC OPEN 2008</v>
      </c>
      <c r="B1" s="140"/>
      <c r="C1" s="140"/>
      <c r="D1" s="141"/>
      <c r="E1" s="141"/>
      <c r="F1" s="142"/>
      <c r="G1" s="143"/>
      <c r="I1" s="145"/>
      <c r="J1" s="146"/>
      <c r="L1" s="147" t="s">
        <v>147</v>
      </c>
      <c r="M1" s="140"/>
      <c r="N1" s="148"/>
      <c r="O1" s="145"/>
      <c r="Q1" s="145"/>
    </row>
    <row r="2" spans="1:17" s="155" customFormat="1" ht="12" customHeight="1">
      <c r="A2" s="149" t="s">
        <v>2</v>
      </c>
      <c r="B2" s="149"/>
      <c r="C2" s="149"/>
      <c r="D2" s="149"/>
      <c r="E2" s="149"/>
      <c r="F2" s="149" t="s">
        <v>3</v>
      </c>
      <c r="G2" s="149"/>
      <c r="H2" s="149"/>
      <c r="I2" s="150"/>
      <c r="J2" s="151"/>
      <c r="K2" s="152"/>
      <c r="L2" s="153"/>
      <c r="M2" s="150"/>
      <c r="N2" s="149"/>
      <c r="O2" s="150"/>
      <c r="P2" s="149"/>
      <c r="Q2" s="154" t="s">
        <v>4</v>
      </c>
    </row>
    <row r="3" spans="1:17" s="163" customFormat="1" ht="15" customHeight="1" thickBot="1">
      <c r="A3" s="156" t="str">
        <f>'[2]Информация'!$A$15</f>
        <v>4-6 июля</v>
      </c>
      <c r="B3" s="157"/>
      <c r="C3" s="157"/>
      <c r="D3" s="157"/>
      <c r="E3" s="157"/>
      <c r="F3" s="156" t="str">
        <f>'[2]Информация'!$A$11</f>
        <v>Селена, Черкассы</v>
      </c>
      <c r="G3" s="157"/>
      <c r="H3" s="157"/>
      <c r="I3" s="158"/>
      <c r="J3" s="159"/>
      <c r="K3" s="160"/>
      <c r="L3" s="223" t="s">
        <v>183</v>
      </c>
      <c r="M3" s="158"/>
      <c r="N3" s="157"/>
      <c r="O3" s="158"/>
      <c r="P3" s="157"/>
      <c r="Q3" s="162" t="str">
        <f>'[2]Информация'!$A$17</f>
        <v>Евгений Зукин</v>
      </c>
    </row>
    <row r="4" spans="1:17" s="155" customFormat="1" ht="9">
      <c r="A4" s="164"/>
      <c r="B4" s="165" t="s">
        <v>184</v>
      </c>
      <c r="C4" s="165" t="s">
        <v>185</v>
      </c>
      <c r="D4" s="165" t="s">
        <v>6</v>
      </c>
      <c r="E4" s="166" t="s">
        <v>148</v>
      </c>
      <c r="F4" s="166" t="s">
        <v>149</v>
      </c>
      <c r="G4" s="166"/>
      <c r="H4" s="165" t="s">
        <v>150</v>
      </c>
      <c r="I4" s="167"/>
      <c r="J4" s="165"/>
      <c r="K4" s="167"/>
      <c r="L4" s="165"/>
      <c r="M4" s="167"/>
      <c r="N4" s="165"/>
      <c r="O4" s="167"/>
      <c r="P4" s="165"/>
      <c r="Q4" s="150"/>
    </row>
    <row r="5" spans="1:17" s="155" customFormat="1" ht="3.75" customHeight="1">
      <c r="A5" s="168"/>
      <c r="B5" s="169"/>
      <c r="C5" s="169"/>
      <c r="D5" s="169"/>
      <c r="E5" s="170"/>
      <c r="F5" s="170"/>
      <c r="G5" s="171"/>
      <c r="H5" s="170"/>
      <c r="I5" s="172"/>
      <c r="J5" s="169"/>
      <c r="K5" s="172"/>
      <c r="L5" s="169"/>
      <c r="M5" s="172"/>
      <c r="N5" s="169"/>
      <c r="O5" s="172"/>
      <c r="P5" s="169"/>
      <c r="Q5" s="173"/>
    </row>
    <row r="6" spans="1:17" s="175" customFormat="1" ht="9" customHeight="1">
      <c r="A6" s="174">
        <v>1</v>
      </c>
      <c r="B6" s="177"/>
      <c r="C6" s="178"/>
      <c r="D6" s="179"/>
      <c r="E6" s="200" t="s">
        <v>186</v>
      </c>
      <c r="F6" s="181"/>
      <c r="G6" s="182"/>
      <c r="H6" s="181"/>
      <c r="I6" s="183"/>
      <c r="J6" s="184"/>
      <c r="K6" s="176"/>
      <c r="L6" s="184"/>
      <c r="M6" s="176"/>
      <c r="N6" s="184"/>
      <c r="O6" s="176"/>
      <c r="P6" s="184"/>
      <c r="Q6" s="176"/>
    </row>
    <row r="7" spans="1:17" s="175" customFormat="1" ht="14.25" customHeight="1">
      <c r="A7" s="174"/>
      <c r="B7" s="186"/>
      <c r="C7" s="186"/>
      <c r="D7" s="186"/>
      <c r="E7" s="200" t="s">
        <v>187</v>
      </c>
      <c r="F7" s="181"/>
      <c r="G7" s="182"/>
      <c r="H7" s="181"/>
      <c r="I7" s="187"/>
      <c r="J7" s="188"/>
      <c r="K7" s="176"/>
      <c r="L7" s="184"/>
      <c r="M7" s="176"/>
      <c r="N7" s="184"/>
      <c r="O7" s="219"/>
      <c r="P7" s="185"/>
      <c r="Q7" s="185"/>
    </row>
    <row r="8" spans="1:17" s="175" customFormat="1" ht="6.75" customHeight="1">
      <c r="A8" s="174"/>
      <c r="B8" s="174"/>
      <c r="C8" s="174"/>
      <c r="D8" s="174"/>
      <c r="E8" s="184"/>
      <c r="F8" s="184"/>
      <c r="H8" s="184"/>
      <c r="I8" s="189"/>
      <c r="J8" s="224" t="s">
        <v>188</v>
      </c>
      <c r="K8" s="225"/>
      <c r="L8" s="226"/>
      <c r="M8" s="227"/>
      <c r="N8" s="226"/>
      <c r="O8" s="227"/>
      <c r="P8" s="226"/>
      <c r="Q8" s="227"/>
    </row>
    <row r="9" spans="1:17" s="175" customFormat="1" ht="9" customHeight="1">
      <c r="A9" s="174"/>
      <c r="B9" s="174"/>
      <c r="C9" s="174"/>
      <c r="D9" s="174"/>
      <c r="E9" s="184"/>
      <c r="F9" s="184"/>
      <c r="G9" s="184"/>
      <c r="H9" s="184"/>
      <c r="I9" s="189"/>
      <c r="J9" s="228" t="s">
        <v>189</v>
      </c>
      <c r="K9" s="229"/>
      <c r="L9" s="226"/>
      <c r="M9" s="227"/>
      <c r="N9" s="226"/>
      <c r="O9" s="227"/>
      <c r="P9" s="226"/>
      <c r="Q9" s="227"/>
    </row>
    <row r="10" spans="1:17" s="175" customFormat="1" ht="9" customHeight="1">
      <c r="A10" s="174">
        <v>2</v>
      </c>
      <c r="B10" s="177"/>
      <c r="C10" s="178"/>
      <c r="D10" s="179"/>
      <c r="E10" s="180" t="s">
        <v>188</v>
      </c>
      <c r="F10" s="180"/>
      <c r="G10" s="194"/>
      <c r="H10" s="180"/>
      <c r="I10" s="195"/>
      <c r="J10" s="226">
        <v>75</v>
      </c>
      <c r="K10" s="230"/>
      <c r="L10" s="231"/>
      <c r="M10" s="225"/>
      <c r="N10" s="226"/>
      <c r="O10" s="227"/>
      <c r="P10" s="226"/>
      <c r="Q10" s="227"/>
    </row>
    <row r="11" spans="1:17" s="175" customFormat="1" ht="10.5" customHeight="1">
      <c r="A11" s="174"/>
      <c r="B11" s="186"/>
      <c r="C11" s="186"/>
      <c r="D11" s="186"/>
      <c r="E11" s="180" t="s">
        <v>189</v>
      </c>
      <c r="F11" s="180"/>
      <c r="G11" s="194"/>
      <c r="H11" s="180"/>
      <c r="I11" s="198"/>
      <c r="J11" s="226"/>
      <c r="K11" s="230"/>
      <c r="L11" s="232"/>
      <c r="M11" s="233"/>
      <c r="N11" s="226"/>
      <c r="O11" s="227"/>
      <c r="P11" s="226"/>
      <c r="Q11" s="227"/>
    </row>
    <row r="12" spans="1:17" s="175" customFormat="1" ht="7.5" customHeight="1">
      <c r="A12" s="174"/>
      <c r="B12" s="174"/>
      <c r="C12" s="174"/>
      <c r="D12" s="205"/>
      <c r="E12" s="184"/>
      <c r="F12" s="184"/>
      <c r="H12" s="184"/>
      <c r="I12" s="206"/>
      <c r="J12" s="226"/>
      <c r="K12" s="230"/>
      <c r="L12" s="224" t="s">
        <v>188</v>
      </c>
      <c r="M12" s="227"/>
      <c r="N12" s="226"/>
      <c r="O12" s="227"/>
      <c r="P12" s="226"/>
      <c r="Q12" s="227"/>
    </row>
    <row r="13" spans="1:17" s="175" customFormat="1" ht="9" customHeight="1">
      <c r="A13" s="174"/>
      <c r="B13" s="174"/>
      <c r="C13" s="174"/>
      <c r="D13" s="205"/>
      <c r="E13" s="184"/>
      <c r="F13" s="184"/>
      <c r="H13" s="184"/>
      <c r="I13" s="206"/>
      <c r="J13" s="226"/>
      <c r="K13" s="234"/>
      <c r="L13" s="228" t="s">
        <v>189</v>
      </c>
      <c r="M13" s="229"/>
      <c r="N13" s="226"/>
      <c r="O13" s="227"/>
      <c r="P13" s="226"/>
      <c r="Q13" s="227"/>
    </row>
    <row r="14" spans="1:17" s="175" customFormat="1" ht="9" customHeight="1">
      <c r="A14" s="174">
        <v>3</v>
      </c>
      <c r="B14" s="177"/>
      <c r="C14" s="178"/>
      <c r="D14" s="179"/>
      <c r="E14" s="200" t="s">
        <v>190</v>
      </c>
      <c r="F14" s="180"/>
      <c r="G14" s="194"/>
      <c r="H14" s="180"/>
      <c r="I14" s="207"/>
      <c r="J14" s="226"/>
      <c r="K14" s="235"/>
      <c r="L14" s="226">
        <v>83</v>
      </c>
      <c r="M14" s="230"/>
      <c r="N14" s="231"/>
      <c r="O14" s="227"/>
      <c r="P14" s="226"/>
      <c r="Q14" s="227"/>
    </row>
    <row r="15" spans="1:17" s="175" customFormat="1" ht="13.5" customHeight="1">
      <c r="A15" s="174"/>
      <c r="B15" s="186"/>
      <c r="C15" s="186"/>
      <c r="D15" s="186"/>
      <c r="E15" s="200" t="s">
        <v>191</v>
      </c>
      <c r="F15" s="180"/>
      <c r="G15" s="194"/>
      <c r="H15" s="180"/>
      <c r="I15" s="198"/>
      <c r="J15" s="226"/>
      <c r="K15" s="230"/>
      <c r="L15" s="226"/>
      <c r="M15" s="230"/>
      <c r="N15" s="226"/>
      <c r="O15" s="227"/>
      <c r="P15" s="226"/>
      <c r="Q15" s="227"/>
    </row>
    <row r="16" spans="1:17" s="175" customFormat="1" ht="8.25" customHeight="1">
      <c r="A16" s="174"/>
      <c r="B16" s="174"/>
      <c r="C16" s="174"/>
      <c r="D16" s="205"/>
      <c r="E16" s="226"/>
      <c r="F16" s="184"/>
      <c r="H16" s="184"/>
      <c r="I16" s="189"/>
      <c r="J16" s="224" t="s">
        <v>192</v>
      </c>
      <c r="K16" s="236"/>
      <c r="L16" s="226"/>
      <c r="M16" s="230"/>
      <c r="N16" s="226"/>
      <c r="O16" s="227"/>
      <c r="P16" s="226"/>
      <c r="Q16" s="227"/>
    </row>
    <row r="17" spans="1:17" s="175" customFormat="1" ht="8.25" customHeight="1">
      <c r="A17" s="174"/>
      <c r="B17" s="174"/>
      <c r="C17" s="174"/>
      <c r="D17" s="205"/>
      <c r="E17" s="226"/>
      <c r="F17" s="184"/>
      <c r="H17" s="184"/>
      <c r="I17" s="189"/>
      <c r="J17" s="228" t="s">
        <v>193</v>
      </c>
      <c r="K17" s="237"/>
      <c r="L17" s="226"/>
      <c r="M17" s="230"/>
      <c r="N17" s="226"/>
      <c r="O17" s="227"/>
      <c r="P17" s="226"/>
      <c r="Q17" s="227"/>
    </row>
    <row r="18" spans="1:17" s="175" customFormat="1" ht="9" customHeight="1">
      <c r="A18" s="174">
        <v>4</v>
      </c>
      <c r="B18" s="177"/>
      <c r="C18" s="178"/>
      <c r="D18" s="179"/>
      <c r="E18" s="200" t="s">
        <v>192</v>
      </c>
      <c r="F18" s="180"/>
      <c r="G18" s="194"/>
      <c r="H18" s="180"/>
      <c r="I18" s="195"/>
      <c r="J18" s="226" t="s">
        <v>106</v>
      </c>
      <c r="K18" s="227"/>
      <c r="L18" s="231"/>
      <c r="M18" s="236"/>
      <c r="N18" s="226"/>
      <c r="O18" s="227"/>
      <c r="P18" s="226"/>
      <c r="Q18" s="227"/>
    </row>
    <row r="19" spans="1:17" s="175" customFormat="1" ht="13.5" customHeight="1">
      <c r="A19" s="174"/>
      <c r="B19" s="186"/>
      <c r="C19" s="186"/>
      <c r="D19" s="186"/>
      <c r="E19" s="200" t="s">
        <v>193</v>
      </c>
      <c r="F19" s="180"/>
      <c r="G19" s="194"/>
      <c r="H19" s="180"/>
      <c r="I19" s="198"/>
      <c r="J19" s="226"/>
      <c r="K19" s="227"/>
      <c r="L19" s="232"/>
      <c r="M19" s="238"/>
      <c r="N19" s="226"/>
      <c r="O19" s="227"/>
      <c r="P19" s="226"/>
      <c r="Q19" s="227"/>
    </row>
    <row r="20" spans="1:17" s="175" customFormat="1" ht="8.25" customHeight="1">
      <c r="A20" s="174"/>
      <c r="B20" s="174"/>
      <c r="C20" s="174"/>
      <c r="D20" s="174"/>
      <c r="E20" s="226"/>
      <c r="F20" s="184"/>
      <c r="H20" s="184"/>
      <c r="I20" s="206"/>
      <c r="J20" s="226"/>
      <c r="K20" s="227"/>
      <c r="L20" s="226"/>
      <c r="M20" s="230"/>
      <c r="N20" s="224" t="s">
        <v>188</v>
      </c>
      <c r="O20" s="227"/>
      <c r="P20" s="226"/>
      <c r="Q20" s="227"/>
    </row>
    <row r="21" spans="1:17" s="175" customFormat="1" ht="9" customHeight="1">
      <c r="A21" s="174"/>
      <c r="B21" s="174"/>
      <c r="C21" s="174"/>
      <c r="D21" s="174"/>
      <c r="E21" s="226"/>
      <c r="F21" s="184"/>
      <c r="H21" s="184"/>
      <c r="I21" s="206"/>
      <c r="J21" s="226"/>
      <c r="K21" s="227"/>
      <c r="L21" s="226"/>
      <c r="M21" s="235"/>
      <c r="N21" s="228" t="s">
        <v>189</v>
      </c>
      <c r="O21" s="229"/>
      <c r="P21" s="226"/>
      <c r="Q21" s="227"/>
    </row>
    <row r="22" spans="1:17" s="175" customFormat="1" ht="9" customHeight="1">
      <c r="A22" s="174">
        <v>5</v>
      </c>
      <c r="B22" s="177"/>
      <c r="C22" s="178"/>
      <c r="D22" s="179"/>
      <c r="E22" s="200" t="s">
        <v>194</v>
      </c>
      <c r="F22" s="181"/>
      <c r="G22" s="182"/>
      <c r="H22" s="181"/>
      <c r="I22" s="183"/>
      <c r="J22" s="226"/>
      <c r="K22" s="227"/>
      <c r="L22" s="226"/>
      <c r="M22" s="230"/>
      <c r="N22" s="226">
        <v>86</v>
      </c>
      <c r="O22" s="230"/>
      <c r="P22" s="226"/>
      <c r="Q22" s="227"/>
    </row>
    <row r="23" spans="1:17" s="175" customFormat="1" ht="9.75" customHeight="1">
      <c r="A23" s="174"/>
      <c r="B23" s="186"/>
      <c r="C23" s="186"/>
      <c r="D23" s="186"/>
      <c r="E23" s="200" t="s">
        <v>195</v>
      </c>
      <c r="F23" s="181"/>
      <c r="G23" s="182"/>
      <c r="H23" s="181"/>
      <c r="I23" s="187"/>
      <c r="J23" s="226"/>
      <c r="K23" s="227"/>
      <c r="L23" s="226"/>
      <c r="M23" s="230"/>
      <c r="N23" s="226"/>
      <c r="O23" s="230"/>
      <c r="P23" s="226"/>
      <c r="Q23" s="227"/>
    </row>
    <row r="24" spans="1:17" s="175" customFormat="1" ht="9" customHeight="1">
      <c r="A24" s="174"/>
      <c r="B24" s="174"/>
      <c r="C24" s="174"/>
      <c r="D24" s="174"/>
      <c r="E24" s="226"/>
      <c r="F24" s="184"/>
      <c r="H24" s="184"/>
      <c r="I24" s="189"/>
      <c r="J24" s="224" t="s">
        <v>196</v>
      </c>
      <c r="K24" s="225"/>
      <c r="L24" s="226"/>
      <c r="M24" s="230"/>
      <c r="N24" s="226"/>
      <c r="O24" s="230"/>
      <c r="P24" s="226"/>
      <c r="Q24" s="227"/>
    </row>
    <row r="25" spans="1:17" s="175" customFormat="1" ht="9" customHeight="1">
      <c r="A25" s="174"/>
      <c r="B25" s="174"/>
      <c r="C25" s="174"/>
      <c r="D25" s="174"/>
      <c r="E25" s="226"/>
      <c r="F25" s="184"/>
      <c r="H25" s="184"/>
      <c r="I25" s="189"/>
      <c r="J25" s="228" t="s">
        <v>197</v>
      </c>
      <c r="K25" s="229"/>
      <c r="L25" s="226"/>
      <c r="M25" s="230"/>
      <c r="N25" s="226"/>
      <c r="O25" s="230"/>
      <c r="P25" s="226"/>
      <c r="Q25" s="227"/>
    </row>
    <row r="26" spans="1:17" s="175" customFormat="1" ht="9" customHeight="1">
      <c r="A26" s="174">
        <v>6</v>
      </c>
      <c r="B26" s="177"/>
      <c r="C26" s="178"/>
      <c r="D26" s="179"/>
      <c r="E26" s="200" t="s">
        <v>196</v>
      </c>
      <c r="F26" s="180"/>
      <c r="G26" s="194"/>
      <c r="H26" s="180"/>
      <c r="I26" s="195"/>
      <c r="J26" s="239">
        <v>64</v>
      </c>
      <c r="K26" s="230"/>
      <c r="L26" s="231"/>
      <c r="M26" s="236"/>
      <c r="N26" s="226"/>
      <c r="O26" s="230"/>
      <c r="P26" s="226"/>
      <c r="Q26" s="227"/>
    </row>
    <row r="27" spans="1:17" s="175" customFormat="1" ht="13.5" customHeight="1">
      <c r="A27" s="174"/>
      <c r="B27" s="186"/>
      <c r="C27" s="186"/>
      <c r="D27" s="186"/>
      <c r="E27" s="200" t="s">
        <v>197</v>
      </c>
      <c r="F27" s="180"/>
      <c r="G27" s="194"/>
      <c r="H27" s="180"/>
      <c r="I27" s="198"/>
      <c r="J27" s="226"/>
      <c r="K27" s="230"/>
      <c r="L27" s="232"/>
      <c r="M27" s="238"/>
      <c r="N27" s="226"/>
      <c r="O27" s="230"/>
      <c r="P27" s="226"/>
      <c r="Q27" s="227"/>
    </row>
    <row r="28" spans="1:17" s="175" customFormat="1" ht="9" customHeight="1">
      <c r="A28" s="174"/>
      <c r="B28" s="174"/>
      <c r="C28" s="174"/>
      <c r="D28" s="205"/>
      <c r="E28" s="226"/>
      <c r="F28" s="184"/>
      <c r="H28" s="184"/>
      <c r="I28" s="206"/>
      <c r="J28" s="226"/>
      <c r="K28" s="230"/>
      <c r="L28" s="224" t="s">
        <v>198</v>
      </c>
      <c r="M28" s="230"/>
      <c r="N28" s="226"/>
      <c r="O28" s="230"/>
      <c r="P28" s="226"/>
      <c r="Q28" s="227"/>
    </row>
    <row r="29" spans="1:17" s="175" customFormat="1" ht="7.5" customHeight="1">
      <c r="A29" s="174"/>
      <c r="B29" s="174"/>
      <c r="C29" s="174"/>
      <c r="D29" s="205"/>
      <c r="E29" s="226"/>
      <c r="F29" s="184"/>
      <c r="H29" s="184"/>
      <c r="I29" s="206"/>
      <c r="J29" s="226"/>
      <c r="K29" s="235"/>
      <c r="L29" s="228" t="s">
        <v>199</v>
      </c>
      <c r="M29" s="237"/>
      <c r="N29" s="226"/>
      <c r="O29" s="230"/>
      <c r="P29" s="226"/>
      <c r="Q29" s="227"/>
    </row>
    <row r="30" spans="1:17" s="175" customFormat="1" ht="9" customHeight="1">
      <c r="A30" s="174">
        <v>7</v>
      </c>
      <c r="B30" s="177"/>
      <c r="C30" s="178"/>
      <c r="D30" s="179"/>
      <c r="E30" s="200" t="s">
        <v>198</v>
      </c>
      <c r="F30" s="180"/>
      <c r="G30" s="194"/>
      <c r="H30" s="180"/>
      <c r="I30" s="207"/>
      <c r="J30" s="226"/>
      <c r="K30" s="230"/>
      <c r="L30" s="226" t="s">
        <v>106</v>
      </c>
      <c r="M30" s="227"/>
      <c r="N30" s="231"/>
      <c r="O30" s="230"/>
      <c r="P30" s="226"/>
      <c r="Q30" s="227"/>
    </row>
    <row r="31" spans="1:17" s="175" customFormat="1" ht="13.5" customHeight="1">
      <c r="A31" s="174"/>
      <c r="B31" s="186"/>
      <c r="C31" s="186"/>
      <c r="D31" s="186"/>
      <c r="E31" s="200" t="s">
        <v>199</v>
      </c>
      <c r="F31" s="180"/>
      <c r="G31" s="194"/>
      <c r="H31" s="180"/>
      <c r="I31" s="198"/>
      <c r="J31" s="226"/>
      <c r="K31" s="230"/>
      <c r="L31" s="226"/>
      <c r="M31" s="227"/>
      <c r="N31" s="226"/>
      <c r="O31" s="230"/>
      <c r="P31" s="226"/>
      <c r="Q31" s="227"/>
    </row>
    <row r="32" spans="1:17" s="175" customFormat="1" ht="8.25" customHeight="1">
      <c r="A32" s="174"/>
      <c r="B32" s="174"/>
      <c r="C32" s="174"/>
      <c r="D32" s="205"/>
      <c r="E32" s="226"/>
      <c r="F32" s="184"/>
      <c r="H32" s="184"/>
      <c r="I32" s="189"/>
      <c r="J32" s="224" t="s">
        <v>198</v>
      </c>
      <c r="K32" s="236"/>
      <c r="L32" s="226"/>
      <c r="M32" s="227"/>
      <c r="N32" s="226"/>
      <c r="O32" s="230"/>
      <c r="P32" s="226"/>
      <c r="Q32" s="227"/>
    </row>
    <row r="33" spans="1:17" s="175" customFormat="1" ht="8.25" customHeight="1">
      <c r="A33" s="174"/>
      <c r="B33" s="174"/>
      <c r="C33" s="174"/>
      <c r="D33" s="205"/>
      <c r="E33" s="226"/>
      <c r="F33" s="184"/>
      <c r="G33" s="184"/>
      <c r="H33" s="184"/>
      <c r="I33" s="189"/>
      <c r="J33" s="228" t="s">
        <v>199</v>
      </c>
      <c r="K33" s="237"/>
      <c r="L33" s="226"/>
      <c r="M33" s="227"/>
      <c r="N33" s="226"/>
      <c r="O33" s="230"/>
      <c r="P33" s="226"/>
      <c r="Q33" s="227"/>
    </row>
    <row r="34" spans="1:17" s="175" customFormat="1" ht="9" customHeight="1">
      <c r="A34" s="174">
        <v>8</v>
      </c>
      <c r="B34" s="177"/>
      <c r="C34" s="178"/>
      <c r="D34" s="179"/>
      <c r="E34" s="200" t="s">
        <v>200</v>
      </c>
      <c r="F34" s="180"/>
      <c r="G34" s="194"/>
      <c r="H34" s="180"/>
      <c r="I34" s="195"/>
      <c r="J34" s="226">
        <v>64</v>
      </c>
      <c r="K34" s="227"/>
      <c r="L34" s="231"/>
      <c r="M34" s="225"/>
      <c r="N34" s="226"/>
      <c r="O34" s="230"/>
      <c r="P34" s="226"/>
      <c r="Q34" s="227"/>
    </row>
    <row r="35" spans="1:17" s="175" customFormat="1" ht="13.5" customHeight="1">
      <c r="A35" s="174"/>
      <c r="B35" s="186"/>
      <c r="C35" s="186"/>
      <c r="D35" s="186"/>
      <c r="E35" s="200" t="s">
        <v>201</v>
      </c>
      <c r="F35" s="180"/>
      <c r="G35" s="194"/>
      <c r="H35" s="180"/>
      <c r="I35" s="198"/>
      <c r="J35" s="226"/>
      <c r="K35" s="227"/>
      <c r="L35" s="232"/>
      <c r="M35" s="233"/>
      <c r="N35" s="226"/>
      <c r="O35" s="230"/>
      <c r="P35" s="226"/>
      <c r="Q35" s="227"/>
    </row>
    <row r="36" spans="1:17" s="175" customFormat="1" ht="8.25" customHeight="1">
      <c r="A36" s="174"/>
      <c r="B36" s="174"/>
      <c r="C36" s="174"/>
      <c r="D36" s="205"/>
      <c r="E36" s="226"/>
      <c r="F36" s="184"/>
      <c r="H36" s="184"/>
      <c r="I36" s="206"/>
      <c r="J36" s="226"/>
      <c r="K36" s="227"/>
      <c r="L36" s="226"/>
      <c r="M36" s="227"/>
      <c r="N36" s="227"/>
      <c r="O36" s="230"/>
      <c r="P36" s="226" t="s">
        <v>202</v>
      </c>
      <c r="Q36" s="227"/>
    </row>
    <row r="37" spans="1:17" s="175" customFormat="1" ht="7.5" customHeight="1">
      <c r="A37" s="174"/>
      <c r="B37" s="174"/>
      <c r="C37" s="174"/>
      <c r="D37" s="205"/>
      <c r="E37" s="226"/>
      <c r="F37" s="184"/>
      <c r="H37" s="184"/>
      <c r="I37" s="206"/>
      <c r="J37" s="226"/>
      <c r="K37" s="227"/>
      <c r="L37" s="226"/>
      <c r="M37" s="227"/>
      <c r="N37" s="240"/>
      <c r="O37" s="241"/>
      <c r="P37" s="228" t="s">
        <v>203</v>
      </c>
      <c r="Q37" s="242"/>
    </row>
    <row r="38" spans="1:17" s="175" customFormat="1" ht="9" customHeight="1">
      <c r="A38" s="174">
        <v>9</v>
      </c>
      <c r="B38" s="177"/>
      <c r="C38" s="178"/>
      <c r="D38" s="179"/>
      <c r="E38" s="200" t="s">
        <v>202</v>
      </c>
      <c r="F38" s="180"/>
      <c r="G38" s="194"/>
      <c r="H38" s="180"/>
      <c r="I38" s="207"/>
      <c r="J38" s="226"/>
      <c r="K38" s="227"/>
      <c r="L38" s="226"/>
      <c r="M38" s="227"/>
      <c r="N38" s="226"/>
      <c r="O38" s="230"/>
      <c r="P38" s="231">
        <v>86</v>
      </c>
      <c r="Q38" s="227"/>
    </row>
    <row r="39" spans="1:17" s="175" customFormat="1" ht="13.5" customHeight="1">
      <c r="A39" s="174"/>
      <c r="B39" s="186"/>
      <c r="C39" s="186"/>
      <c r="D39" s="186"/>
      <c r="E39" s="200" t="s">
        <v>203</v>
      </c>
      <c r="F39" s="180"/>
      <c r="G39" s="194"/>
      <c r="H39" s="180"/>
      <c r="I39" s="198"/>
      <c r="J39" s="226"/>
      <c r="K39" s="227"/>
      <c r="L39" s="226"/>
      <c r="M39" s="227"/>
      <c r="N39" s="239"/>
      <c r="O39" s="230"/>
      <c r="P39" s="232"/>
      <c r="Q39" s="233"/>
    </row>
    <row r="40" spans="1:17" s="175" customFormat="1" ht="8.25" customHeight="1">
      <c r="A40" s="174"/>
      <c r="B40" s="174"/>
      <c r="C40" s="174"/>
      <c r="D40" s="205"/>
      <c r="E40" s="226"/>
      <c r="F40" s="184"/>
      <c r="H40" s="184"/>
      <c r="I40" s="189"/>
      <c r="J40" s="226" t="s">
        <v>202</v>
      </c>
      <c r="K40" s="225"/>
      <c r="L40" s="226"/>
      <c r="M40" s="227"/>
      <c r="N40" s="226"/>
      <c r="O40" s="230"/>
      <c r="P40" s="226"/>
      <c r="Q40" s="227"/>
    </row>
    <row r="41" spans="1:17" s="175" customFormat="1" ht="8.25" customHeight="1">
      <c r="A41" s="174"/>
      <c r="B41" s="174"/>
      <c r="C41" s="174"/>
      <c r="D41" s="205"/>
      <c r="E41" s="226"/>
      <c r="F41" s="184"/>
      <c r="G41" s="184"/>
      <c r="H41" s="184"/>
      <c r="I41" s="189"/>
      <c r="J41" s="228" t="s">
        <v>203</v>
      </c>
      <c r="K41" s="229"/>
      <c r="L41" s="226"/>
      <c r="M41" s="227"/>
      <c r="N41" s="226"/>
      <c r="O41" s="230"/>
      <c r="P41" s="226"/>
      <c r="Q41" s="227"/>
    </row>
    <row r="42" spans="1:17" s="175" customFormat="1" ht="9" customHeight="1">
      <c r="A42" s="174">
        <v>10</v>
      </c>
      <c r="B42" s="177"/>
      <c r="C42" s="178"/>
      <c r="D42" s="179"/>
      <c r="E42" s="200" t="s">
        <v>204</v>
      </c>
      <c r="F42" s="180"/>
      <c r="G42" s="194"/>
      <c r="H42" s="180"/>
      <c r="I42" s="195"/>
      <c r="J42" s="226">
        <v>61</v>
      </c>
      <c r="K42" s="230"/>
      <c r="L42" s="231"/>
      <c r="M42" s="225"/>
      <c r="N42" s="226"/>
      <c r="O42" s="230"/>
      <c r="P42" s="226"/>
      <c r="Q42" s="227"/>
    </row>
    <row r="43" spans="1:17" s="175" customFormat="1" ht="13.5" customHeight="1">
      <c r="A43" s="174"/>
      <c r="B43" s="186"/>
      <c r="C43" s="186"/>
      <c r="D43" s="186"/>
      <c r="E43" s="200" t="s">
        <v>205</v>
      </c>
      <c r="F43" s="180"/>
      <c r="G43" s="194"/>
      <c r="H43" s="180"/>
      <c r="I43" s="198"/>
      <c r="J43" s="226"/>
      <c r="K43" s="230"/>
      <c r="L43" s="232"/>
      <c r="M43" s="233"/>
      <c r="N43" s="226"/>
      <c r="O43" s="230"/>
      <c r="P43" s="226"/>
      <c r="Q43" s="227"/>
    </row>
    <row r="44" spans="1:17" s="175" customFormat="1" ht="7.5" customHeight="1">
      <c r="A44" s="174"/>
      <c r="B44" s="174"/>
      <c r="C44" s="174"/>
      <c r="D44" s="205"/>
      <c r="E44" s="226"/>
      <c r="F44" s="184"/>
      <c r="H44" s="184"/>
      <c r="I44" s="206"/>
      <c r="J44" s="226"/>
      <c r="K44" s="230"/>
      <c r="L44" s="226" t="s">
        <v>202</v>
      </c>
      <c r="M44" s="227"/>
      <c r="N44" s="226"/>
      <c r="O44" s="230"/>
      <c r="P44" s="226"/>
      <c r="Q44" s="227"/>
    </row>
    <row r="45" spans="1:17" s="175" customFormat="1" ht="8.25" customHeight="1">
      <c r="A45" s="174"/>
      <c r="B45" s="174"/>
      <c r="C45" s="174"/>
      <c r="D45" s="205"/>
      <c r="E45" s="226"/>
      <c r="F45" s="184"/>
      <c r="H45" s="184"/>
      <c r="I45" s="206"/>
      <c r="J45" s="226"/>
      <c r="K45" s="241"/>
      <c r="L45" s="228" t="s">
        <v>203</v>
      </c>
      <c r="M45" s="229"/>
      <c r="N45" s="226"/>
      <c r="O45" s="230"/>
      <c r="P45" s="226"/>
      <c r="Q45" s="227"/>
    </row>
    <row r="46" spans="1:17" s="175" customFormat="1" ht="9" customHeight="1">
      <c r="A46" s="174">
        <v>11</v>
      </c>
      <c r="B46" s="177"/>
      <c r="C46" s="178"/>
      <c r="D46" s="179"/>
      <c r="E46" s="200" t="s">
        <v>206</v>
      </c>
      <c r="F46" s="180"/>
      <c r="G46" s="194"/>
      <c r="H46" s="180"/>
      <c r="I46" s="207"/>
      <c r="J46" s="226"/>
      <c r="K46" s="235"/>
      <c r="L46" s="226">
        <v>97</v>
      </c>
      <c r="M46" s="230"/>
      <c r="N46" s="231"/>
      <c r="O46" s="230"/>
      <c r="P46" s="226"/>
      <c r="Q46" s="227"/>
    </row>
    <row r="47" spans="1:17" s="175" customFormat="1" ht="14.25" customHeight="1">
      <c r="A47" s="174"/>
      <c r="B47" s="186"/>
      <c r="C47" s="186"/>
      <c r="D47" s="186"/>
      <c r="E47" s="200" t="s">
        <v>207</v>
      </c>
      <c r="F47" s="180"/>
      <c r="G47" s="194"/>
      <c r="H47" s="180"/>
      <c r="I47" s="198"/>
      <c r="J47" s="226"/>
      <c r="K47" s="230"/>
      <c r="L47" s="226"/>
      <c r="M47" s="230"/>
      <c r="N47" s="226"/>
      <c r="O47" s="230"/>
      <c r="P47" s="226"/>
      <c r="Q47" s="227"/>
    </row>
    <row r="48" spans="1:17" s="175" customFormat="1" ht="8.25" customHeight="1">
      <c r="A48" s="174"/>
      <c r="B48" s="174"/>
      <c r="C48" s="174"/>
      <c r="D48" s="174"/>
      <c r="E48" s="226"/>
      <c r="F48" s="184"/>
      <c r="H48" s="184"/>
      <c r="I48" s="189"/>
      <c r="J48" s="224" t="s">
        <v>208</v>
      </c>
      <c r="K48" s="236"/>
      <c r="L48" s="226"/>
      <c r="M48" s="230"/>
      <c r="N48" s="226"/>
      <c r="O48" s="230"/>
      <c r="P48" s="226"/>
      <c r="Q48" s="227"/>
    </row>
    <row r="49" spans="1:17" s="175" customFormat="1" ht="9.75" customHeight="1">
      <c r="A49" s="174"/>
      <c r="B49" s="174"/>
      <c r="C49" s="174"/>
      <c r="D49" s="174"/>
      <c r="E49" s="226"/>
      <c r="F49" s="184"/>
      <c r="H49" s="184"/>
      <c r="I49" s="189"/>
      <c r="J49" s="228" t="s">
        <v>209</v>
      </c>
      <c r="K49" s="237"/>
      <c r="L49" s="226"/>
      <c r="M49" s="230"/>
      <c r="N49" s="226"/>
      <c r="O49" s="230"/>
      <c r="P49" s="226"/>
      <c r="Q49" s="227"/>
    </row>
    <row r="50" spans="1:17" s="175" customFormat="1" ht="9" customHeight="1">
      <c r="A50" s="174">
        <v>12</v>
      </c>
      <c r="B50" s="177"/>
      <c r="C50" s="178"/>
      <c r="D50" s="179"/>
      <c r="E50" s="200" t="s">
        <v>208</v>
      </c>
      <c r="F50" s="181"/>
      <c r="G50" s="182"/>
      <c r="H50" s="181"/>
      <c r="I50" s="243"/>
      <c r="J50" s="226">
        <v>62</v>
      </c>
      <c r="K50" s="227"/>
      <c r="L50" s="231"/>
      <c r="M50" s="236"/>
      <c r="N50" s="226"/>
      <c r="O50" s="230"/>
      <c r="P50" s="226"/>
      <c r="Q50" s="227"/>
    </row>
    <row r="51" spans="1:17" s="175" customFormat="1" ht="14.25" customHeight="1">
      <c r="A51" s="174"/>
      <c r="B51" s="186"/>
      <c r="C51" s="186"/>
      <c r="D51" s="186"/>
      <c r="E51" s="200" t="s">
        <v>209</v>
      </c>
      <c r="F51" s="181"/>
      <c r="G51" s="182"/>
      <c r="H51" s="181"/>
      <c r="I51" s="187"/>
      <c r="J51" s="226"/>
      <c r="K51" s="227"/>
      <c r="L51" s="232"/>
      <c r="M51" s="238"/>
      <c r="N51" s="226"/>
      <c r="O51" s="230"/>
      <c r="P51" s="226"/>
      <c r="Q51" s="227"/>
    </row>
    <row r="52" spans="1:17" s="175" customFormat="1" ht="10.5" customHeight="1">
      <c r="A52" s="174"/>
      <c r="B52" s="174"/>
      <c r="C52" s="174"/>
      <c r="D52" s="174"/>
      <c r="E52" s="226"/>
      <c r="F52" s="184"/>
      <c r="H52" s="184"/>
      <c r="I52" s="206"/>
      <c r="J52" s="226"/>
      <c r="K52" s="227"/>
      <c r="L52" s="226"/>
      <c r="M52" s="230"/>
      <c r="N52" s="226" t="s">
        <v>202</v>
      </c>
      <c r="O52" s="230"/>
      <c r="P52" s="226"/>
      <c r="Q52" s="227"/>
    </row>
    <row r="53" spans="1:17" s="175" customFormat="1" ht="8.25" customHeight="1">
      <c r="A53" s="174"/>
      <c r="B53" s="174"/>
      <c r="C53" s="174"/>
      <c r="D53" s="174"/>
      <c r="E53" s="226"/>
      <c r="F53" s="184"/>
      <c r="H53" s="184"/>
      <c r="I53" s="206"/>
      <c r="J53" s="226"/>
      <c r="K53" s="227"/>
      <c r="L53" s="226"/>
      <c r="M53" s="235"/>
      <c r="N53" s="228" t="s">
        <v>203</v>
      </c>
      <c r="O53" s="237"/>
      <c r="P53" s="226"/>
      <c r="Q53" s="227"/>
    </row>
    <row r="54" spans="1:17" s="175" customFormat="1" ht="9" customHeight="1">
      <c r="A54" s="174">
        <v>13</v>
      </c>
      <c r="B54" s="177"/>
      <c r="C54" s="178"/>
      <c r="D54" s="179"/>
      <c r="E54" s="200" t="s">
        <v>210</v>
      </c>
      <c r="F54" s="180"/>
      <c r="G54" s="194"/>
      <c r="H54" s="180"/>
      <c r="I54" s="207"/>
      <c r="J54" s="226"/>
      <c r="K54" s="227"/>
      <c r="L54" s="226"/>
      <c r="M54" s="230"/>
      <c r="N54" s="226">
        <v>84</v>
      </c>
      <c r="O54" s="227"/>
      <c r="P54" s="226"/>
      <c r="Q54" s="227"/>
    </row>
    <row r="55" spans="1:17" s="175" customFormat="1" ht="13.5" customHeight="1">
      <c r="A55" s="174"/>
      <c r="B55" s="186"/>
      <c r="C55" s="186"/>
      <c r="D55" s="186"/>
      <c r="E55" s="200" t="s">
        <v>211</v>
      </c>
      <c r="F55" s="180"/>
      <c r="G55" s="194"/>
      <c r="H55" s="180"/>
      <c r="I55" s="198"/>
      <c r="J55" s="226"/>
      <c r="K55" s="227"/>
      <c r="L55" s="226"/>
      <c r="M55" s="230"/>
      <c r="N55" s="226"/>
      <c r="O55" s="227"/>
      <c r="P55" s="226"/>
      <c r="Q55" s="227"/>
    </row>
    <row r="56" spans="1:17" s="175" customFormat="1" ht="9" customHeight="1">
      <c r="A56" s="174"/>
      <c r="B56" s="174"/>
      <c r="C56" s="174"/>
      <c r="D56" s="205"/>
      <c r="E56" s="226"/>
      <c r="F56" s="184"/>
      <c r="H56" s="184"/>
      <c r="I56" s="189"/>
      <c r="J56" s="224" t="s">
        <v>210</v>
      </c>
      <c r="K56" s="225"/>
      <c r="L56" s="226"/>
      <c r="M56" s="230"/>
      <c r="N56" s="226"/>
      <c r="O56" s="227"/>
      <c r="P56" s="226"/>
      <c r="Q56" s="227"/>
    </row>
    <row r="57" spans="1:17" s="175" customFormat="1" ht="8.25" customHeight="1">
      <c r="A57" s="174"/>
      <c r="B57" s="174"/>
      <c r="C57" s="174"/>
      <c r="D57" s="205"/>
      <c r="E57" s="226"/>
      <c r="F57" s="184"/>
      <c r="H57" s="184"/>
      <c r="I57" s="189"/>
      <c r="J57" s="228" t="s">
        <v>211</v>
      </c>
      <c r="K57" s="229"/>
      <c r="L57" s="226"/>
      <c r="M57" s="230"/>
      <c r="N57" s="226"/>
      <c r="O57" s="227"/>
      <c r="P57" s="226"/>
      <c r="Q57" s="227"/>
    </row>
    <row r="58" spans="1:17" s="175" customFormat="1" ht="9" customHeight="1">
      <c r="A58" s="174">
        <v>14</v>
      </c>
      <c r="B58" s="177"/>
      <c r="C58" s="178"/>
      <c r="D58" s="179"/>
      <c r="E58" s="200" t="s">
        <v>212</v>
      </c>
      <c r="F58" s="180"/>
      <c r="G58" s="194"/>
      <c r="H58" s="180"/>
      <c r="I58" s="195"/>
      <c r="J58" s="239" t="s">
        <v>106</v>
      </c>
      <c r="K58" s="230"/>
      <c r="L58" s="231"/>
      <c r="M58" s="236"/>
      <c r="N58" s="226"/>
      <c r="O58" s="227"/>
      <c r="P58" s="226"/>
      <c r="Q58" s="227"/>
    </row>
    <row r="59" spans="1:17" s="175" customFormat="1" ht="13.5" customHeight="1">
      <c r="A59" s="174"/>
      <c r="B59" s="186"/>
      <c r="C59" s="186"/>
      <c r="D59" s="186"/>
      <c r="E59" s="200" t="s">
        <v>213</v>
      </c>
      <c r="F59" s="180"/>
      <c r="G59" s="194"/>
      <c r="H59" s="180"/>
      <c r="I59" s="198"/>
      <c r="J59" s="226"/>
      <c r="K59" s="230"/>
      <c r="L59" s="232"/>
      <c r="M59" s="238"/>
      <c r="N59" s="226"/>
      <c r="O59" s="227"/>
      <c r="P59" s="226"/>
      <c r="Q59" s="227"/>
    </row>
    <row r="60" spans="1:17" s="175" customFormat="1" ht="8.25" customHeight="1">
      <c r="A60" s="174"/>
      <c r="B60" s="174"/>
      <c r="C60" s="174"/>
      <c r="D60" s="205"/>
      <c r="E60" s="226"/>
      <c r="F60" s="184"/>
      <c r="H60" s="184"/>
      <c r="I60" s="206"/>
      <c r="J60" s="226"/>
      <c r="K60" s="230"/>
      <c r="L60" s="224" t="s">
        <v>210</v>
      </c>
      <c r="M60" s="230"/>
      <c r="N60" s="226"/>
      <c r="O60" s="227"/>
      <c r="P60" s="226"/>
      <c r="Q60" s="227"/>
    </row>
    <row r="61" spans="1:17" s="175" customFormat="1" ht="7.5" customHeight="1">
      <c r="A61" s="174"/>
      <c r="B61" s="174"/>
      <c r="C61" s="174"/>
      <c r="D61" s="205"/>
      <c r="E61" s="226"/>
      <c r="F61" s="184"/>
      <c r="H61" s="184"/>
      <c r="I61" s="206"/>
      <c r="J61" s="226"/>
      <c r="K61" s="235"/>
      <c r="L61" s="228" t="s">
        <v>211</v>
      </c>
      <c r="M61" s="237"/>
      <c r="N61" s="226"/>
      <c r="O61" s="227"/>
      <c r="P61" s="226"/>
      <c r="Q61" s="227"/>
    </row>
    <row r="62" spans="1:17" s="175" customFormat="1" ht="9" customHeight="1">
      <c r="A62" s="174">
        <v>15</v>
      </c>
      <c r="B62" s="177"/>
      <c r="C62" s="178"/>
      <c r="D62" s="179"/>
      <c r="E62" s="200" t="s">
        <v>214</v>
      </c>
      <c r="F62" s="180"/>
      <c r="G62" s="194"/>
      <c r="H62" s="180"/>
      <c r="I62" s="207"/>
      <c r="J62" s="226"/>
      <c r="K62" s="230"/>
      <c r="L62" s="226" t="s">
        <v>106</v>
      </c>
      <c r="M62" s="227"/>
      <c r="N62" s="231"/>
      <c r="O62" s="227"/>
      <c r="P62" s="226"/>
      <c r="Q62" s="227"/>
    </row>
    <row r="63" spans="1:17" s="175" customFormat="1" ht="13.5" customHeight="1">
      <c r="A63" s="174"/>
      <c r="B63" s="186"/>
      <c r="C63" s="186"/>
      <c r="D63" s="186"/>
      <c r="E63" s="200" t="s">
        <v>215</v>
      </c>
      <c r="F63" s="180"/>
      <c r="G63" s="194"/>
      <c r="H63" s="180"/>
      <c r="I63" s="198"/>
      <c r="J63" s="226"/>
      <c r="K63" s="230"/>
      <c r="L63" s="224"/>
      <c r="M63" s="227"/>
      <c r="N63" s="226"/>
      <c r="O63" s="227"/>
      <c r="P63" s="239"/>
      <c r="Q63" s="227"/>
    </row>
    <row r="64" spans="1:17" s="175" customFormat="1" ht="9" customHeight="1">
      <c r="A64" s="174"/>
      <c r="B64" s="174"/>
      <c r="C64" s="174"/>
      <c r="D64" s="174"/>
      <c r="E64" s="226"/>
      <c r="F64" s="184"/>
      <c r="H64" s="184"/>
      <c r="I64" s="189"/>
      <c r="J64" s="224" t="s">
        <v>214</v>
      </c>
      <c r="K64" s="236"/>
      <c r="L64" s="244"/>
      <c r="M64" s="227"/>
      <c r="N64" s="226"/>
      <c r="O64" s="227"/>
      <c r="P64" s="226"/>
      <c r="Q64" s="227"/>
    </row>
    <row r="65" spans="1:17" s="175" customFormat="1" ht="7.5" customHeight="1">
      <c r="A65" s="174"/>
      <c r="B65" s="174"/>
      <c r="C65" s="174"/>
      <c r="D65" s="174"/>
      <c r="E65" s="226"/>
      <c r="F65" s="184"/>
      <c r="G65" s="171"/>
      <c r="H65" s="184"/>
      <c r="I65" s="189"/>
      <c r="J65" s="228" t="s">
        <v>215</v>
      </c>
      <c r="K65" s="237"/>
      <c r="L65" s="245"/>
      <c r="M65" s="246"/>
      <c r="N65" s="245"/>
      <c r="O65" s="246"/>
      <c r="P65" s="245"/>
      <c r="Q65" s="227"/>
    </row>
    <row r="66" spans="1:17" s="175" customFormat="1" ht="9" customHeight="1">
      <c r="A66" s="174">
        <v>16</v>
      </c>
      <c r="B66" s="177"/>
      <c r="C66" s="178"/>
      <c r="D66" s="179"/>
      <c r="E66" s="200" t="s">
        <v>216</v>
      </c>
      <c r="F66" s="181"/>
      <c r="G66" s="182"/>
      <c r="H66" s="181"/>
      <c r="I66" s="243"/>
      <c r="J66" s="239" t="s">
        <v>106</v>
      </c>
      <c r="K66" s="227"/>
      <c r="L66" s="244"/>
      <c r="M66" s="247"/>
      <c r="N66" s="245"/>
      <c r="O66" s="246"/>
      <c r="P66" s="245"/>
      <c r="Q66" s="227"/>
    </row>
    <row r="67" spans="1:17" s="175" customFormat="1" ht="13.5" customHeight="1">
      <c r="A67" s="174"/>
      <c r="B67" s="186"/>
      <c r="C67" s="186"/>
      <c r="D67" s="186"/>
      <c r="E67" s="200" t="s">
        <v>217</v>
      </c>
      <c r="F67" s="181"/>
      <c r="G67" s="182"/>
      <c r="H67" s="181"/>
      <c r="I67" s="187"/>
      <c r="J67" s="226"/>
      <c r="K67" s="227"/>
      <c r="L67" s="244"/>
      <c r="M67" s="248"/>
      <c r="N67" s="245"/>
      <c r="O67" s="246"/>
      <c r="P67" s="245"/>
      <c r="Q67" s="227"/>
    </row>
    <row r="68" spans="1:17" s="216" customFormat="1" ht="10.5" customHeight="1">
      <c r="A68" s="174"/>
      <c r="B68" s="249"/>
      <c r="C68" s="249"/>
      <c r="D68" s="250"/>
      <c r="E68" s="251"/>
      <c r="F68" s="251"/>
      <c r="G68" s="252"/>
      <c r="H68" s="251"/>
      <c r="I68" s="253"/>
      <c r="J68" s="251"/>
      <c r="K68" s="254"/>
      <c r="L68" s="255"/>
      <c r="M68" s="217"/>
      <c r="N68" s="255"/>
      <c r="O68" s="217"/>
      <c r="P68" s="255"/>
      <c r="Q68" s="217"/>
    </row>
    <row r="69" spans="1:17" s="267" customFormat="1" ht="10.5" customHeight="1">
      <c r="A69" s="256"/>
      <c r="B69" s="257"/>
      <c r="C69" s="258"/>
      <c r="D69" s="259"/>
      <c r="E69" s="260"/>
      <c r="F69" s="259"/>
      <c r="G69" s="261"/>
      <c r="H69" s="262"/>
      <c r="I69" s="259"/>
      <c r="J69" s="260"/>
      <c r="K69" s="263"/>
      <c r="L69" s="260"/>
      <c r="M69" s="264"/>
      <c r="N69" s="265"/>
      <c r="O69" s="265"/>
      <c r="P69" s="265"/>
      <c r="Q69" s="266"/>
    </row>
    <row r="70" spans="1:17" s="267" customFormat="1" ht="12.75" customHeight="1">
      <c r="A70" s="268"/>
      <c r="B70" s="269"/>
      <c r="C70" s="270"/>
      <c r="D70" s="271"/>
      <c r="E70" s="272"/>
      <c r="F70" s="271"/>
      <c r="G70" s="272"/>
      <c r="H70" s="273"/>
      <c r="I70" s="274"/>
      <c r="J70" s="269"/>
      <c r="K70" s="275"/>
      <c r="L70" s="269"/>
      <c r="M70" s="276"/>
      <c r="N70" s="277"/>
      <c r="O70" s="278"/>
      <c r="P70" s="278"/>
      <c r="Q70" s="276"/>
    </row>
    <row r="71" spans="1:17" s="267" customFormat="1" ht="12.75" customHeight="1">
      <c r="A71" s="268"/>
      <c r="B71" s="269"/>
      <c r="C71" s="270"/>
      <c r="D71" s="271"/>
      <c r="E71" s="272"/>
      <c r="F71" s="271"/>
      <c r="G71" s="272"/>
      <c r="H71" s="273"/>
      <c r="I71" s="274"/>
      <c r="J71" s="269"/>
      <c r="K71" s="275"/>
      <c r="L71" s="269"/>
      <c r="M71" s="276"/>
      <c r="N71" s="279"/>
      <c r="O71" s="280"/>
      <c r="P71" s="281"/>
      <c r="Q71" s="282"/>
    </row>
    <row r="72" spans="1:17" s="267" customFormat="1" ht="12.75" customHeight="1">
      <c r="A72" s="283"/>
      <c r="B72" s="281"/>
      <c r="C72" s="284"/>
      <c r="D72" s="271"/>
      <c r="E72" s="272"/>
      <c r="F72" s="271"/>
      <c r="G72" s="272"/>
      <c r="H72" s="273"/>
      <c r="I72" s="274"/>
      <c r="J72" s="269"/>
      <c r="K72" s="275"/>
      <c r="L72" s="269"/>
      <c r="M72" s="276"/>
      <c r="N72" s="277"/>
      <c r="O72" s="278"/>
      <c r="P72" s="278"/>
      <c r="Q72" s="276"/>
    </row>
    <row r="73" spans="1:17" s="267" customFormat="1" ht="12.75" customHeight="1">
      <c r="A73" s="285"/>
      <c r="B73" s="286"/>
      <c r="C73" s="270"/>
      <c r="D73" s="271"/>
      <c r="E73" s="272"/>
      <c r="F73" s="271"/>
      <c r="G73" s="272"/>
      <c r="H73" s="273"/>
      <c r="I73" s="274"/>
      <c r="J73" s="269"/>
      <c r="K73" s="275"/>
      <c r="L73" s="269"/>
      <c r="M73" s="276"/>
      <c r="N73" s="269"/>
      <c r="O73" s="275"/>
      <c r="P73" s="269"/>
      <c r="Q73" s="276"/>
    </row>
    <row r="74" spans="1:17" s="267" customFormat="1" ht="12.75" customHeight="1">
      <c r="A74" s="287"/>
      <c r="B74" s="288"/>
      <c r="C74" s="289"/>
      <c r="D74" s="271"/>
      <c r="E74" s="272"/>
      <c r="F74" s="271"/>
      <c r="G74" s="272"/>
      <c r="H74" s="273"/>
      <c r="I74" s="274"/>
      <c r="J74" s="269"/>
      <c r="K74" s="275"/>
      <c r="L74" s="269"/>
      <c r="M74" s="276"/>
      <c r="N74" s="281"/>
      <c r="O74" s="280"/>
      <c r="P74" s="281"/>
      <c r="Q74" s="282"/>
    </row>
    <row r="75" spans="1:17" s="267" customFormat="1" ht="12.75" customHeight="1">
      <c r="A75" s="268"/>
      <c r="B75" s="269"/>
      <c r="C75" s="270"/>
      <c r="D75" s="271"/>
      <c r="E75" s="272"/>
      <c r="F75" s="271"/>
      <c r="G75" s="272"/>
      <c r="H75" s="273"/>
      <c r="I75" s="274"/>
      <c r="J75" s="269"/>
      <c r="K75" s="275"/>
      <c r="L75" s="269"/>
      <c r="M75" s="276"/>
      <c r="N75" s="277" t="s">
        <v>146</v>
      </c>
      <c r="O75" s="278"/>
      <c r="P75" s="278"/>
      <c r="Q75" s="276"/>
    </row>
    <row r="76" spans="1:17" s="267" customFormat="1" ht="12.75" customHeight="1">
      <c r="A76" s="268"/>
      <c r="B76" s="269"/>
      <c r="C76" s="290"/>
      <c r="D76" s="271"/>
      <c r="E76" s="272"/>
      <c r="F76" s="271"/>
      <c r="G76" s="272"/>
      <c r="H76" s="273"/>
      <c r="I76" s="274"/>
      <c r="J76" s="269"/>
      <c r="K76" s="275"/>
      <c r="L76" s="269"/>
      <c r="M76" s="276"/>
      <c r="N76" s="269"/>
      <c r="O76" s="275"/>
      <c r="P76" s="269"/>
      <c r="Q76" s="276"/>
    </row>
    <row r="77" spans="1:17" s="267" customFormat="1" ht="12.75" customHeight="1">
      <c r="A77" s="283"/>
      <c r="B77" s="281"/>
      <c r="C77" s="291"/>
      <c r="D77" s="292"/>
      <c r="E77" s="279"/>
      <c r="F77" s="292"/>
      <c r="G77" s="279"/>
      <c r="H77" s="293"/>
      <c r="I77" s="294"/>
      <c r="J77" s="281"/>
      <c r="K77" s="280"/>
      <c r="L77" s="281"/>
      <c r="M77" s="282"/>
      <c r="N77" s="281" t="str">
        <f>Q2</f>
        <v>Рефери</v>
      </c>
      <c r="O77" s="280"/>
      <c r="P77" s="281"/>
      <c r="Q77" s="295" t="e">
        <f>MIN(4,#REF!)</f>
        <v>#REF!</v>
      </c>
    </row>
    <row r="78" ht="15.75" customHeight="1"/>
    <row r="79" ht="9" customHeight="1"/>
  </sheetData>
  <sheetProtection/>
  <conditionalFormatting sqref="Q77">
    <cfRule type="expression" priority="1" dxfId="0" stopIfTrue="1">
      <formula>$N$1="CU"</formula>
    </cfRule>
  </conditionalFormatting>
  <hyperlinks>
    <hyperlink ref="L1" r:id="rId1" display="www.ukrtennis.com"/>
  </hyperlinks>
  <printOptions horizontalCentered="1"/>
  <pageMargins left="0.35433070866141736" right="0.35433070866141736" top="0.3937007874015748" bottom="0.3937007874015748" header="0" footer="0"/>
  <pageSetup horizontalDpi="300" verticalDpi="300" orientation="portrait" paperSize="9" scale="95"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16">
      <selection activeCell="U37" sqref="U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21" customWidth="1"/>
    <col min="10" max="10" width="10.7109375" style="0" customWidth="1"/>
    <col min="11" max="11" width="1.7109375" style="221" customWidth="1"/>
    <col min="12" max="12" width="10.7109375" style="0" customWidth="1"/>
    <col min="13" max="13" width="1.7109375" style="218" customWidth="1"/>
    <col min="14" max="14" width="10.7109375" style="0" customWidth="1"/>
    <col min="15" max="15" width="1.7109375" style="221" customWidth="1"/>
    <col min="16" max="16" width="10.7109375" style="0" customWidth="1"/>
    <col min="17" max="17" width="1.7109375" style="218" customWidth="1"/>
    <col min="18" max="18" width="0" style="0" hidden="1" customWidth="1"/>
  </cols>
  <sheetData>
    <row r="1" spans="1:17" s="144" customFormat="1" ht="54" customHeight="1">
      <c r="A1" s="296" t="str">
        <f>'[2]Информация'!$A$9</f>
        <v>UFC OPEN 2008</v>
      </c>
      <c r="B1" s="296"/>
      <c r="C1" s="296"/>
      <c r="D1" s="296"/>
      <c r="E1" s="296"/>
      <c r="F1" s="296"/>
      <c r="G1" s="296"/>
      <c r="H1" s="296"/>
      <c r="I1" s="296"/>
      <c r="J1" s="296"/>
      <c r="K1" s="145"/>
      <c r="L1" s="297" t="s">
        <v>147</v>
      </c>
      <c r="M1"/>
      <c r="N1"/>
      <c r="O1"/>
      <c r="Q1" s="145"/>
    </row>
    <row r="2" spans="1:17" s="155" customFormat="1" ht="12" customHeight="1">
      <c r="A2" s="149" t="s">
        <v>2</v>
      </c>
      <c r="B2" s="149"/>
      <c r="C2" s="149"/>
      <c r="D2" s="149"/>
      <c r="E2" s="149"/>
      <c r="F2" s="149" t="s">
        <v>3</v>
      </c>
      <c r="G2" s="149"/>
      <c r="H2" s="149"/>
      <c r="I2" s="150"/>
      <c r="J2" s="151"/>
      <c r="K2" s="152"/>
      <c r="L2" s="153"/>
      <c r="M2" s="150"/>
      <c r="N2" s="149"/>
      <c r="O2" s="150"/>
      <c r="P2" s="149"/>
      <c r="Q2" s="154" t="s">
        <v>4</v>
      </c>
    </row>
    <row r="3" spans="1:17" s="163" customFormat="1" ht="15" customHeight="1" thickBot="1">
      <c r="A3" s="156" t="str">
        <f>'[2]Информация'!$A$15</f>
        <v>4-6 июля</v>
      </c>
      <c r="B3" s="157"/>
      <c r="C3" s="157"/>
      <c r="D3" s="157"/>
      <c r="E3" s="157"/>
      <c r="F3" s="156" t="str">
        <f>'[2]Информация'!$A$11</f>
        <v>Селена, Черкассы</v>
      </c>
      <c r="G3" s="157"/>
      <c r="H3" s="157"/>
      <c r="I3" s="158"/>
      <c r="J3" s="159"/>
      <c r="K3" s="160"/>
      <c r="L3" s="298" t="s">
        <v>218</v>
      </c>
      <c r="M3" s="158"/>
      <c r="N3" s="157"/>
      <c r="O3" s="158"/>
      <c r="P3" s="157"/>
      <c r="Q3" s="162" t="str">
        <f>'[2]Информация'!$A$17</f>
        <v>Евгений Зукин</v>
      </c>
    </row>
    <row r="4" spans="1:17" s="155" customFormat="1" ht="9">
      <c r="A4" s="164"/>
      <c r="B4" s="165"/>
      <c r="C4" s="165" t="s">
        <v>185</v>
      </c>
      <c r="D4" s="165" t="s">
        <v>6</v>
      </c>
      <c r="E4" s="166"/>
      <c r="F4" s="166"/>
      <c r="G4" s="166"/>
      <c r="H4" s="165"/>
      <c r="I4" s="167"/>
      <c r="J4" s="165"/>
      <c r="K4" s="167"/>
      <c r="L4" s="165"/>
      <c r="M4" s="167"/>
      <c r="N4" s="165"/>
      <c r="O4" s="167"/>
      <c r="P4" s="165"/>
      <c r="Q4" s="150"/>
    </row>
    <row r="5" spans="1:17" s="155" customFormat="1" ht="3.75" customHeight="1">
      <c r="A5" s="168"/>
      <c r="B5" s="169"/>
      <c r="C5" s="169"/>
      <c r="D5" s="169"/>
      <c r="E5" s="170"/>
      <c r="F5" s="170"/>
      <c r="G5" s="171"/>
      <c r="H5" s="170"/>
      <c r="I5" s="172"/>
      <c r="J5" s="169"/>
      <c r="K5" s="172"/>
      <c r="L5" s="169"/>
      <c r="M5" s="172"/>
      <c r="N5" s="169"/>
      <c r="O5" s="172"/>
      <c r="P5" s="169"/>
      <c r="Q5" s="173"/>
    </row>
    <row r="6" spans="1:17" s="175" customFormat="1" ht="9.75" customHeight="1">
      <c r="A6" s="174">
        <v>1</v>
      </c>
      <c r="B6" s="177"/>
      <c r="C6" s="178"/>
      <c r="D6" s="179"/>
      <c r="E6" s="181"/>
      <c r="F6" s="181" t="s">
        <v>15</v>
      </c>
      <c r="G6" s="182"/>
      <c r="H6" s="181" t="s">
        <v>219</v>
      </c>
      <c r="I6" s="183"/>
      <c r="J6" s="184"/>
      <c r="K6" s="176"/>
      <c r="L6" s="184"/>
      <c r="M6" s="176"/>
      <c r="N6" s="184"/>
      <c r="O6" s="176"/>
      <c r="P6" s="184"/>
      <c r="Q6" s="176"/>
    </row>
    <row r="7" spans="1:17" s="175" customFormat="1" ht="11.25" customHeight="1">
      <c r="A7" s="174">
        <v>2</v>
      </c>
      <c r="B7" s="299"/>
      <c r="C7" s="299"/>
      <c r="D7" s="299"/>
      <c r="E7" s="181" t="s">
        <v>19</v>
      </c>
      <c r="F7" s="181"/>
      <c r="G7" s="182"/>
      <c r="H7" s="181" t="s">
        <v>220</v>
      </c>
      <c r="I7" s="187"/>
      <c r="J7" s="188"/>
      <c r="K7" s="176"/>
      <c r="L7" s="184"/>
      <c r="M7" s="176"/>
      <c r="N7" s="184"/>
      <c r="O7" s="219"/>
      <c r="P7" s="185"/>
      <c r="Q7" s="185"/>
    </row>
    <row r="8" spans="1:17" s="175" customFormat="1" ht="9.75" customHeight="1">
      <c r="A8" s="174"/>
      <c r="B8" s="174"/>
      <c r="C8" s="174"/>
      <c r="D8" s="174"/>
      <c r="E8" s="184"/>
      <c r="F8" s="184"/>
      <c r="H8" s="184"/>
      <c r="I8" s="189"/>
      <c r="J8" s="300" t="s">
        <v>221</v>
      </c>
      <c r="K8" s="191"/>
      <c r="L8" s="184"/>
      <c r="M8" s="176"/>
      <c r="N8" s="184"/>
      <c r="O8" s="176"/>
      <c r="P8" s="184"/>
      <c r="Q8" s="176"/>
    </row>
    <row r="9" spans="1:17" s="175" customFormat="1" ht="9.75" customHeight="1">
      <c r="A9" s="174"/>
      <c r="B9" s="174"/>
      <c r="C9" s="174"/>
      <c r="D9" s="174"/>
      <c r="E9" s="184"/>
      <c r="F9" s="184"/>
      <c r="H9" s="184"/>
      <c r="I9" s="189"/>
      <c r="J9" s="301" t="s">
        <v>222</v>
      </c>
      <c r="K9" s="193"/>
      <c r="L9" s="184"/>
      <c r="M9" s="176"/>
      <c r="N9" s="184"/>
      <c r="O9" s="176"/>
      <c r="P9" s="184"/>
      <c r="Q9" s="176"/>
    </row>
    <row r="10" spans="1:17" s="175" customFormat="1" ht="9.75" customHeight="1">
      <c r="A10" s="174">
        <v>3</v>
      </c>
      <c r="B10" s="177"/>
      <c r="C10" s="178"/>
      <c r="D10" s="179"/>
      <c r="E10" s="181" t="s">
        <v>24</v>
      </c>
      <c r="F10" s="181"/>
      <c r="G10" s="182"/>
      <c r="H10" s="181" t="s">
        <v>221</v>
      </c>
      <c r="I10" s="183"/>
      <c r="J10" s="302" t="s">
        <v>106</v>
      </c>
      <c r="K10" s="201"/>
      <c r="L10" s="202"/>
      <c r="M10" s="191"/>
      <c r="N10" s="184"/>
      <c r="O10" s="176"/>
      <c r="P10" s="184"/>
      <c r="Q10" s="176"/>
    </row>
    <row r="11" spans="1:17" s="175" customFormat="1" ht="9.75" customHeight="1">
      <c r="A11" s="174">
        <v>4</v>
      </c>
      <c r="B11" s="299"/>
      <c r="C11" s="299"/>
      <c r="D11" s="299"/>
      <c r="E11" s="181" t="s">
        <v>29</v>
      </c>
      <c r="F11" s="181"/>
      <c r="G11" s="182"/>
      <c r="H11" s="181" t="s">
        <v>222</v>
      </c>
      <c r="I11" s="187"/>
      <c r="J11" s="184"/>
      <c r="K11" s="201"/>
      <c r="L11" s="203"/>
      <c r="M11" s="204"/>
      <c r="N11" s="184"/>
      <c r="O11" s="176"/>
      <c r="P11" s="184"/>
      <c r="Q11" s="176"/>
    </row>
    <row r="12" spans="1:17" s="175" customFormat="1" ht="9.75" customHeight="1">
      <c r="A12" s="174"/>
      <c r="B12" s="174"/>
      <c r="C12" s="174"/>
      <c r="D12" s="205"/>
      <c r="E12" s="184"/>
      <c r="F12" s="184"/>
      <c r="H12" s="184" t="s">
        <v>106</v>
      </c>
      <c r="I12" s="206"/>
      <c r="J12" s="184"/>
      <c r="K12" s="201"/>
      <c r="L12" s="300" t="s">
        <v>221</v>
      </c>
      <c r="M12" s="176"/>
      <c r="N12" s="184"/>
      <c r="O12" s="176"/>
      <c r="P12" s="184"/>
      <c r="Q12" s="176"/>
    </row>
    <row r="13" spans="1:17" s="175" customFormat="1" ht="9.75" customHeight="1">
      <c r="A13" s="174"/>
      <c r="B13" s="174"/>
      <c r="C13" s="174"/>
      <c r="D13" s="205"/>
      <c r="E13" s="184"/>
      <c r="F13" s="184"/>
      <c r="H13" s="184"/>
      <c r="I13" s="206"/>
      <c r="J13" s="303"/>
      <c r="K13" s="304"/>
      <c r="L13" s="301" t="s">
        <v>222</v>
      </c>
      <c r="M13" s="193"/>
      <c r="N13" s="184"/>
      <c r="O13" s="176"/>
      <c r="P13" s="184"/>
      <c r="Q13" s="176"/>
    </row>
    <row r="14" spans="1:17" s="175" customFormat="1" ht="9.75" customHeight="1">
      <c r="A14" s="174">
        <v>5</v>
      </c>
      <c r="B14" s="177"/>
      <c r="C14" s="178"/>
      <c r="D14" s="179"/>
      <c r="E14" s="181"/>
      <c r="F14" s="181" t="s">
        <v>15</v>
      </c>
      <c r="G14" s="182"/>
      <c r="H14" s="181" t="s">
        <v>223</v>
      </c>
      <c r="I14" s="183"/>
      <c r="K14" s="201"/>
      <c r="L14" s="305" t="s">
        <v>224</v>
      </c>
      <c r="M14" s="201"/>
      <c r="N14" s="202"/>
      <c r="O14" s="176"/>
      <c r="P14" s="184"/>
      <c r="Q14" s="176"/>
    </row>
    <row r="15" spans="1:17" s="175" customFormat="1" ht="9.75" customHeight="1">
      <c r="A15" s="174">
        <v>6</v>
      </c>
      <c r="B15" s="299"/>
      <c r="C15" s="299"/>
      <c r="D15" s="299"/>
      <c r="E15" s="181" t="s">
        <v>34</v>
      </c>
      <c r="F15" s="181"/>
      <c r="G15" s="182"/>
      <c r="H15" s="181" t="s">
        <v>225</v>
      </c>
      <c r="I15" s="187"/>
      <c r="J15" s="188"/>
      <c r="K15" s="201"/>
      <c r="L15" s="184"/>
      <c r="M15" s="201"/>
      <c r="N15" s="184"/>
      <c r="O15" s="176"/>
      <c r="P15" s="184"/>
      <c r="Q15" s="176"/>
    </row>
    <row r="16" spans="1:17" s="175" customFormat="1" ht="9.75" customHeight="1">
      <c r="A16" s="174"/>
      <c r="B16" s="174"/>
      <c r="C16" s="174"/>
      <c r="D16" s="205"/>
      <c r="E16" s="184"/>
      <c r="F16" s="184"/>
      <c r="H16" s="184"/>
      <c r="I16" s="189"/>
      <c r="J16" s="300" t="s">
        <v>223</v>
      </c>
      <c r="K16" s="210"/>
      <c r="L16" s="184"/>
      <c r="M16" s="201"/>
      <c r="N16" s="184"/>
      <c r="O16" s="176"/>
      <c r="P16" s="184"/>
      <c r="Q16" s="176"/>
    </row>
    <row r="17" spans="1:17" s="175" customFormat="1" ht="9.75" customHeight="1">
      <c r="A17" s="174"/>
      <c r="B17" s="174"/>
      <c r="C17" s="174"/>
      <c r="D17" s="205"/>
      <c r="E17" s="184"/>
      <c r="F17" s="184"/>
      <c r="H17" s="184"/>
      <c r="I17" s="189"/>
      <c r="J17" s="301" t="s">
        <v>225</v>
      </c>
      <c r="K17" s="198"/>
      <c r="L17" s="184"/>
      <c r="M17" s="201"/>
      <c r="N17" s="184"/>
      <c r="O17" s="176"/>
      <c r="P17" s="184"/>
      <c r="Q17" s="176"/>
    </row>
    <row r="18" spans="1:17" s="175" customFormat="1" ht="9.75" customHeight="1">
      <c r="A18" s="174">
        <v>7</v>
      </c>
      <c r="B18" s="177"/>
      <c r="C18" s="178"/>
      <c r="D18" s="179"/>
      <c r="E18" s="181" t="s">
        <v>40</v>
      </c>
      <c r="F18" s="181"/>
      <c r="G18" s="182"/>
      <c r="H18" s="181" t="s">
        <v>226</v>
      </c>
      <c r="I18" s="183"/>
      <c r="J18" s="306">
        <v>64</v>
      </c>
      <c r="K18" s="176"/>
      <c r="L18" s="202"/>
      <c r="M18" s="210"/>
      <c r="N18" s="184"/>
      <c r="O18" s="176"/>
      <c r="P18" s="184"/>
      <c r="Q18" s="176"/>
    </row>
    <row r="19" spans="1:17" s="175" customFormat="1" ht="11.25" customHeight="1">
      <c r="A19" s="174">
        <v>8</v>
      </c>
      <c r="B19" s="299"/>
      <c r="C19" s="299"/>
      <c r="D19" s="299"/>
      <c r="E19" s="181"/>
      <c r="F19" s="181" t="s">
        <v>15</v>
      </c>
      <c r="G19" s="182"/>
      <c r="H19" s="181" t="s">
        <v>227</v>
      </c>
      <c r="I19" s="187"/>
      <c r="J19" s="184"/>
      <c r="K19" s="176"/>
      <c r="L19" s="203"/>
      <c r="M19" s="220"/>
      <c r="N19" s="184"/>
      <c r="O19" s="176"/>
      <c r="P19" s="184"/>
      <c r="Q19" s="176"/>
    </row>
    <row r="20" spans="1:17" s="175" customFormat="1" ht="9.75" customHeight="1">
      <c r="A20" s="174"/>
      <c r="B20" s="174"/>
      <c r="C20" s="174"/>
      <c r="D20" s="174"/>
      <c r="E20" s="184"/>
      <c r="F20" s="184"/>
      <c r="H20" s="184"/>
      <c r="I20" s="206"/>
      <c r="J20" s="184"/>
      <c r="K20" s="176"/>
      <c r="L20" s="184"/>
      <c r="M20" s="201"/>
      <c r="N20" s="300" t="s">
        <v>228</v>
      </c>
      <c r="O20" s="176"/>
      <c r="P20" s="184"/>
      <c r="Q20" s="176"/>
    </row>
    <row r="21" spans="1:17" s="175" customFormat="1" ht="9.75" customHeight="1">
      <c r="A21" s="174"/>
      <c r="B21" s="174"/>
      <c r="C21" s="174"/>
      <c r="D21" s="174"/>
      <c r="E21" s="184"/>
      <c r="F21" s="184"/>
      <c r="H21" s="184"/>
      <c r="I21" s="206"/>
      <c r="J21" s="184"/>
      <c r="K21" s="176"/>
      <c r="L21" s="184"/>
      <c r="M21" s="189"/>
      <c r="N21" s="301" t="s">
        <v>229</v>
      </c>
      <c r="O21" s="193"/>
      <c r="P21" s="184"/>
      <c r="Q21" s="176"/>
    </row>
    <row r="22" spans="1:17" s="175" customFormat="1" ht="9.75" customHeight="1">
      <c r="A22" s="174">
        <v>9</v>
      </c>
      <c r="B22" s="177"/>
      <c r="C22" s="178"/>
      <c r="D22" s="179"/>
      <c r="E22" s="181"/>
      <c r="F22" s="181" t="s">
        <v>15</v>
      </c>
      <c r="G22" s="182"/>
      <c r="H22" s="181" t="s">
        <v>230</v>
      </c>
      <c r="I22" s="183"/>
      <c r="J22" s="184"/>
      <c r="K22" s="176"/>
      <c r="M22" s="208"/>
      <c r="N22" s="184" t="s">
        <v>106</v>
      </c>
      <c r="O22" s="201"/>
      <c r="P22" s="184"/>
      <c r="Q22" s="176"/>
    </row>
    <row r="23" spans="1:17" s="175" customFormat="1" ht="9.75" customHeight="1">
      <c r="A23" s="174">
        <v>10</v>
      </c>
      <c r="B23" s="299"/>
      <c r="C23" s="299"/>
      <c r="D23" s="299"/>
      <c r="E23" s="181" t="s">
        <v>50</v>
      </c>
      <c r="F23" s="181"/>
      <c r="G23" s="182"/>
      <c r="H23" s="181" t="s">
        <v>231</v>
      </c>
      <c r="I23" s="187"/>
      <c r="J23" s="188"/>
      <c r="K23" s="176"/>
      <c r="L23" s="184"/>
      <c r="M23" s="201"/>
      <c r="N23" s="184"/>
      <c r="O23" s="201"/>
      <c r="P23" s="184"/>
      <c r="Q23" s="176"/>
    </row>
    <row r="24" spans="1:17" s="175" customFormat="1" ht="9.75" customHeight="1">
      <c r="A24" s="174"/>
      <c r="B24" s="174"/>
      <c r="C24" s="174"/>
      <c r="D24" s="174"/>
      <c r="E24" s="184"/>
      <c r="F24" s="184"/>
      <c r="H24" s="184"/>
      <c r="I24" s="189"/>
      <c r="J24" s="300" t="s">
        <v>232</v>
      </c>
      <c r="K24" s="191"/>
      <c r="L24" s="184"/>
      <c r="M24" s="201"/>
      <c r="N24" s="184"/>
      <c r="O24" s="201"/>
      <c r="P24" s="184"/>
      <c r="Q24" s="176"/>
    </row>
    <row r="25" spans="1:17" s="175" customFormat="1" ht="9.75" customHeight="1">
      <c r="A25" s="174"/>
      <c r="B25" s="174"/>
      <c r="C25" s="174"/>
      <c r="D25" s="174"/>
      <c r="E25" s="184"/>
      <c r="F25" s="184"/>
      <c r="H25" s="184"/>
      <c r="I25" s="189"/>
      <c r="J25" s="301" t="s">
        <v>233</v>
      </c>
      <c r="K25" s="193"/>
      <c r="L25" s="184"/>
      <c r="M25" s="201"/>
      <c r="N25" s="184"/>
      <c r="O25" s="201"/>
      <c r="P25" s="184"/>
      <c r="Q25" s="176"/>
    </row>
    <row r="26" spans="1:17" s="175" customFormat="1" ht="9.75" customHeight="1">
      <c r="A26" s="174">
        <v>11</v>
      </c>
      <c r="B26" s="177"/>
      <c r="C26" s="178"/>
      <c r="D26" s="179"/>
      <c r="E26" s="181" t="s">
        <v>54</v>
      </c>
      <c r="F26" s="181"/>
      <c r="G26" s="182"/>
      <c r="H26" s="181" t="s">
        <v>232</v>
      </c>
      <c r="I26" s="183"/>
      <c r="J26" s="302" t="s">
        <v>106</v>
      </c>
      <c r="K26" s="201"/>
      <c r="L26" s="202"/>
      <c r="M26" s="210"/>
      <c r="N26" s="184"/>
      <c r="O26" s="201"/>
      <c r="P26" s="184"/>
      <c r="Q26" s="176"/>
    </row>
    <row r="27" spans="1:17" s="175" customFormat="1" ht="9.75" customHeight="1">
      <c r="A27" s="174">
        <v>12</v>
      </c>
      <c r="B27" s="299"/>
      <c r="C27" s="299"/>
      <c r="D27" s="299"/>
      <c r="E27" s="181" t="s">
        <v>56</v>
      </c>
      <c r="F27" s="181"/>
      <c r="G27" s="182"/>
      <c r="H27" s="181" t="s">
        <v>233</v>
      </c>
      <c r="I27" s="187"/>
      <c r="J27" s="184"/>
      <c r="K27" s="201"/>
      <c r="L27" s="203"/>
      <c r="M27" s="220"/>
      <c r="N27" s="184"/>
      <c r="O27" s="201"/>
      <c r="P27" s="184"/>
      <c r="Q27" s="176"/>
    </row>
    <row r="28" spans="1:17" s="175" customFormat="1" ht="9.75" customHeight="1">
      <c r="A28" s="174"/>
      <c r="B28" s="174"/>
      <c r="C28" s="174"/>
      <c r="D28" s="205"/>
      <c r="E28" s="184"/>
      <c r="F28" s="184"/>
      <c r="H28" s="184" t="s">
        <v>106</v>
      </c>
      <c r="I28" s="206"/>
      <c r="J28" s="184"/>
      <c r="K28" s="201"/>
      <c r="L28" s="300" t="s">
        <v>228</v>
      </c>
      <c r="M28" s="201"/>
      <c r="N28" s="184"/>
      <c r="O28" s="201"/>
      <c r="P28" s="184"/>
      <c r="Q28" s="176"/>
    </row>
    <row r="29" spans="1:17" s="175" customFormat="1" ht="9.75" customHeight="1">
      <c r="A29" s="174"/>
      <c r="B29" s="174"/>
      <c r="C29" s="174"/>
      <c r="D29" s="205"/>
      <c r="E29" s="184"/>
      <c r="F29" s="184"/>
      <c r="H29" s="184"/>
      <c r="I29" s="206"/>
      <c r="J29" s="307"/>
      <c r="K29" s="304"/>
      <c r="L29" s="301" t="s">
        <v>229</v>
      </c>
      <c r="M29" s="198"/>
      <c r="N29" s="184"/>
      <c r="O29" s="201"/>
      <c r="P29" s="184"/>
      <c r="Q29" s="176"/>
    </row>
    <row r="30" spans="1:17" s="175" customFormat="1" ht="9.75" customHeight="1">
      <c r="A30" s="174">
        <v>13</v>
      </c>
      <c r="B30" s="177"/>
      <c r="C30" s="178"/>
      <c r="D30" s="179"/>
      <c r="E30" s="181" t="s">
        <v>62</v>
      </c>
      <c r="F30" s="181"/>
      <c r="G30" s="182"/>
      <c r="H30" s="181" t="s">
        <v>228</v>
      </c>
      <c r="I30" s="183"/>
      <c r="K30" s="201"/>
      <c r="L30" s="184">
        <v>61</v>
      </c>
      <c r="M30" s="176"/>
      <c r="N30" s="202"/>
      <c r="O30" s="201"/>
      <c r="P30" s="184"/>
      <c r="Q30" s="176"/>
    </row>
    <row r="31" spans="1:17" s="175" customFormat="1" ht="9.75" customHeight="1">
      <c r="A31" s="174">
        <v>14</v>
      </c>
      <c r="B31" s="299"/>
      <c r="C31" s="299"/>
      <c r="D31" s="299"/>
      <c r="E31" s="181" t="s">
        <v>66</v>
      </c>
      <c r="F31" s="181"/>
      <c r="G31" s="182"/>
      <c r="H31" s="181" t="s">
        <v>229</v>
      </c>
      <c r="I31" s="187"/>
      <c r="J31" s="188"/>
      <c r="K31" s="201"/>
      <c r="L31" s="184"/>
      <c r="M31" s="176"/>
      <c r="N31" s="184"/>
      <c r="O31" s="201"/>
      <c r="P31" s="184"/>
      <c r="Q31" s="176"/>
    </row>
    <row r="32" spans="1:17" s="175" customFormat="1" ht="9.75" customHeight="1">
      <c r="A32" s="174"/>
      <c r="B32" s="174"/>
      <c r="C32" s="174"/>
      <c r="D32" s="205"/>
      <c r="E32" s="184"/>
      <c r="F32" s="184"/>
      <c r="H32" s="184" t="s">
        <v>106</v>
      </c>
      <c r="I32" s="189"/>
      <c r="J32" s="300" t="s">
        <v>228</v>
      </c>
      <c r="K32" s="210"/>
      <c r="L32" s="184"/>
      <c r="M32" s="176"/>
      <c r="N32" s="184"/>
      <c r="O32" s="201"/>
      <c r="P32" s="184"/>
      <c r="Q32" s="176"/>
    </row>
    <row r="33" spans="1:17" s="175" customFormat="1" ht="9.75" customHeight="1">
      <c r="A33" s="174"/>
      <c r="B33" s="174"/>
      <c r="C33" s="174"/>
      <c r="D33" s="205"/>
      <c r="E33" s="184"/>
      <c r="F33" s="184"/>
      <c r="H33" s="184"/>
      <c r="I33" s="189"/>
      <c r="J33" s="301" t="s">
        <v>229</v>
      </c>
      <c r="K33" s="198"/>
      <c r="L33" s="184"/>
      <c r="M33" s="176"/>
      <c r="N33" s="184"/>
      <c r="O33" s="201"/>
      <c r="P33" s="184"/>
      <c r="Q33" s="176"/>
    </row>
    <row r="34" spans="1:17" s="175" customFormat="1" ht="9.75" customHeight="1">
      <c r="A34" s="174">
        <v>15</v>
      </c>
      <c r="B34" s="177"/>
      <c r="C34" s="178"/>
      <c r="D34" s="179"/>
      <c r="E34" s="181" t="s">
        <v>68</v>
      </c>
      <c r="F34" s="181"/>
      <c r="G34" s="182"/>
      <c r="H34" s="181" t="s">
        <v>234</v>
      </c>
      <c r="I34" s="183"/>
      <c r="J34" s="302" t="s">
        <v>106</v>
      </c>
      <c r="K34" s="176"/>
      <c r="L34" s="202"/>
      <c r="M34" s="191"/>
      <c r="N34" s="184"/>
      <c r="O34" s="201"/>
      <c r="P34" s="184"/>
      <c r="Q34" s="176"/>
    </row>
    <row r="35" spans="1:17" s="175" customFormat="1" ht="9.75" customHeight="1">
      <c r="A35" s="174">
        <v>16</v>
      </c>
      <c r="B35" s="299"/>
      <c r="C35" s="299"/>
      <c r="D35" s="299"/>
      <c r="E35" s="181"/>
      <c r="F35" s="181" t="s">
        <v>15</v>
      </c>
      <c r="G35" s="182"/>
      <c r="H35" s="181" t="s">
        <v>235</v>
      </c>
      <c r="I35" s="187"/>
      <c r="J35" s="184"/>
      <c r="K35" s="176"/>
      <c r="L35" s="203"/>
      <c r="M35" s="204"/>
      <c r="N35" s="184"/>
      <c r="O35" s="201"/>
      <c r="P35" s="184"/>
      <c r="Q35" s="176"/>
    </row>
    <row r="36" spans="1:17" s="175" customFormat="1" ht="9.75" customHeight="1">
      <c r="A36" s="174"/>
      <c r="B36" s="174"/>
      <c r="C36" s="174"/>
      <c r="D36" s="205"/>
      <c r="E36" s="184"/>
      <c r="F36" s="184"/>
      <c r="H36" s="184"/>
      <c r="I36" s="206"/>
      <c r="J36" s="184"/>
      <c r="K36" s="176"/>
      <c r="L36" s="184"/>
      <c r="M36" s="176"/>
      <c r="N36" s="176"/>
      <c r="O36" s="201"/>
      <c r="P36" s="300" t="s">
        <v>228</v>
      </c>
      <c r="Q36" s="176"/>
    </row>
    <row r="37" spans="1:17" s="175" customFormat="1" ht="9.75" customHeight="1">
      <c r="A37" s="174"/>
      <c r="B37" s="174"/>
      <c r="C37" s="174"/>
      <c r="D37" s="205"/>
      <c r="E37" s="184"/>
      <c r="F37" s="184"/>
      <c r="H37" s="184"/>
      <c r="I37" s="206"/>
      <c r="J37" s="184"/>
      <c r="K37" s="176"/>
      <c r="L37" s="184"/>
      <c r="M37" s="176"/>
      <c r="N37" s="308"/>
      <c r="O37" s="189"/>
      <c r="P37" s="301" t="s">
        <v>229</v>
      </c>
      <c r="Q37" s="309"/>
    </row>
    <row r="38" spans="1:17" s="175" customFormat="1" ht="9.75" customHeight="1">
      <c r="A38" s="174">
        <v>17</v>
      </c>
      <c r="B38" s="177"/>
      <c r="C38" s="178"/>
      <c r="D38" s="179"/>
      <c r="E38" s="181"/>
      <c r="F38" s="181" t="s">
        <v>15</v>
      </c>
      <c r="G38" s="182"/>
      <c r="H38" s="181" t="s">
        <v>236</v>
      </c>
      <c r="I38" s="183"/>
      <c r="J38" s="184"/>
      <c r="K38" s="176"/>
      <c r="L38" s="184"/>
      <c r="M38" s="176"/>
      <c r="O38" s="208"/>
      <c r="P38" s="202" t="s">
        <v>83</v>
      </c>
      <c r="Q38" s="176"/>
    </row>
    <row r="39" spans="1:17" s="175" customFormat="1" ht="9.75" customHeight="1">
      <c r="A39" s="174">
        <v>18</v>
      </c>
      <c r="B39" s="299"/>
      <c r="C39" s="299"/>
      <c r="D39" s="299"/>
      <c r="E39" s="181" t="s">
        <v>81</v>
      </c>
      <c r="F39" s="181"/>
      <c r="G39" s="182"/>
      <c r="H39" s="181" t="s">
        <v>237</v>
      </c>
      <c r="I39" s="187"/>
      <c r="J39" s="188"/>
      <c r="K39" s="176"/>
      <c r="L39" s="184"/>
      <c r="M39" s="176"/>
      <c r="N39" s="184"/>
      <c r="O39" s="201"/>
      <c r="P39" s="203"/>
      <c r="Q39" s="204"/>
    </row>
    <row r="40" spans="1:17" s="175" customFormat="1" ht="9.75" customHeight="1">
      <c r="A40" s="174"/>
      <c r="B40" s="174"/>
      <c r="C40" s="174"/>
      <c r="D40" s="205"/>
      <c r="E40" s="184"/>
      <c r="F40" s="184"/>
      <c r="H40" s="184"/>
      <c r="I40" s="189"/>
      <c r="J40" s="300" t="s">
        <v>236</v>
      </c>
      <c r="K40" s="191"/>
      <c r="L40" s="184"/>
      <c r="M40" s="176"/>
      <c r="N40" s="184"/>
      <c r="O40" s="201"/>
      <c r="P40" s="184"/>
      <c r="Q40" s="176"/>
    </row>
    <row r="41" spans="1:17" s="175" customFormat="1" ht="9.75" customHeight="1">
      <c r="A41" s="174"/>
      <c r="B41" s="174"/>
      <c r="C41" s="174"/>
      <c r="D41" s="205"/>
      <c r="E41" s="184"/>
      <c r="F41" s="184"/>
      <c r="H41" s="184"/>
      <c r="I41" s="189"/>
      <c r="J41" s="301" t="s">
        <v>237</v>
      </c>
      <c r="K41" s="193"/>
      <c r="L41" s="184"/>
      <c r="M41" s="176"/>
      <c r="N41" s="184"/>
      <c r="O41" s="201"/>
      <c r="P41" s="184"/>
      <c r="Q41" s="176"/>
    </row>
    <row r="42" spans="1:17" s="175" customFormat="1" ht="9.75" customHeight="1">
      <c r="A42" s="174">
        <v>19</v>
      </c>
      <c r="B42" s="177"/>
      <c r="C42" s="178"/>
      <c r="D42" s="179"/>
      <c r="E42" s="181" t="s">
        <v>89</v>
      </c>
      <c r="F42" s="181"/>
      <c r="G42" s="182"/>
      <c r="H42" s="181" t="s">
        <v>238</v>
      </c>
      <c r="I42" s="183"/>
      <c r="J42" s="306">
        <v>63</v>
      </c>
      <c r="K42" s="201"/>
      <c r="L42" s="202"/>
      <c r="M42" s="191"/>
      <c r="N42" s="184"/>
      <c r="O42" s="201"/>
      <c r="P42" s="184"/>
      <c r="Q42" s="176"/>
    </row>
    <row r="43" spans="1:17" s="175" customFormat="1" ht="9.75" customHeight="1">
      <c r="A43" s="174">
        <v>20</v>
      </c>
      <c r="B43" s="299"/>
      <c r="C43" s="299"/>
      <c r="D43" s="299"/>
      <c r="E43" s="181" t="s">
        <v>91</v>
      </c>
      <c r="F43" s="181"/>
      <c r="G43" s="182"/>
      <c r="H43" s="181" t="s">
        <v>239</v>
      </c>
      <c r="I43" s="187"/>
      <c r="J43" s="184"/>
      <c r="K43" s="201"/>
      <c r="L43" s="203"/>
      <c r="M43" s="204"/>
      <c r="N43" s="184"/>
      <c r="O43" s="201"/>
      <c r="P43" s="184"/>
      <c r="Q43" s="176"/>
    </row>
    <row r="44" spans="1:17" s="175" customFormat="1" ht="9.75" customHeight="1">
      <c r="A44" s="174"/>
      <c r="B44" s="174"/>
      <c r="C44" s="174"/>
      <c r="D44" s="205"/>
      <c r="E44" s="184"/>
      <c r="F44" s="184"/>
      <c r="H44" s="184" t="s">
        <v>106</v>
      </c>
      <c r="I44" s="206"/>
      <c r="J44" s="184"/>
      <c r="K44" s="201"/>
      <c r="L44" s="300" t="s">
        <v>240</v>
      </c>
      <c r="M44" s="176"/>
      <c r="N44" s="184"/>
      <c r="O44" s="201"/>
      <c r="P44" s="184"/>
      <c r="Q44" s="176"/>
    </row>
    <row r="45" spans="1:17" s="175" customFormat="1" ht="9.75" customHeight="1">
      <c r="A45" s="174"/>
      <c r="B45" s="174"/>
      <c r="C45" s="174"/>
      <c r="D45" s="205"/>
      <c r="E45" s="184"/>
      <c r="F45" s="184"/>
      <c r="H45" s="184"/>
      <c r="I45" s="206"/>
      <c r="J45" s="184"/>
      <c r="K45" s="304"/>
      <c r="L45" s="301" t="s">
        <v>241</v>
      </c>
      <c r="M45" s="193"/>
      <c r="N45" s="184"/>
      <c r="O45" s="201"/>
      <c r="P45" s="184"/>
      <c r="Q45" s="176"/>
    </row>
    <row r="46" spans="1:17" s="175" customFormat="1" ht="9.75" customHeight="1">
      <c r="A46" s="174">
        <v>21</v>
      </c>
      <c r="B46" s="177"/>
      <c r="C46" s="178"/>
      <c r="D46" s="179"/>
      <c r="E46" s="181" t="s">
        <v>97</v>
      </c>
      <c r="F46" s="181"/>
      <c r="G46" s="182"/>
      <c r="H46" s="181" t="s">
        <v>240</v>
      </c>
      <c r="I46" s="183"/>
      <c r="K46" s="201"/>
      <c r="L46" s="184">
        <v>62</v>
      </c>
      <c r="M46" s="201"/>
      <c r="N46" s="202"/>
      <c r="O46" s="201"/>
      <c r="P46" s="184"/>
      <c r="Q46" s="176"/>
    </row>
    <row r="47" spans="1:17" s="175" customFormat="1" ht="9.75" customHeight="1">
      <c r="A47" s="174">
        <v>22</v>
      </c>
      <c r="B47" s="299"/>
      <c r="C47" s="299"/>
      <c r="D47" s="299"/>
      <c r="E47" s="181" t="s">
        <v>99</v>
      </c>
      <c r="F47" s="181"/>
      <c r="G47" s="182"/>
      <c r="H47" s="181" t="s">
        <v>241</v>
      </c>
      <c r="I47" s="187"/>
      <c r="J47" s="188"/>
      <c r="K47" s="201"/>
      <c r="L47" s="184"/>
      <c r="M47" s="201"/>
      <c r="N47" s="184"/>
      <c r="O47" s="201"/>
      <c r="P47" s="184"/>
      <c r="Q47" s="176"/>
    </row>
    <row r="48" spans="1:17" s="175" customFormat="1" ht="9.75" customHeight="1">
      <c r="A48" s="174"/>
      <c r="B48" s="174"/>
      <c r="C48" s="174"/>
      <c r="D48" s="174"/>
      <c r="E48" s="184"/>
      <c r="F48" s="184"/>
      <c r="H48" s="184">
        <v>64</v>
      </c>
      <c r="I48" s="189"/>
      <c r="J48" s="300" t="s">
        <v>240</v>
      </c>
      <c r="K48" s="210"/>
      <c r="L48" s="184"/>
      <c r="M48" s="201"/>
      <c r="N48" s="184"/>
      <c r="O48" s="201"/>
      <c r="P48" s="184"/>
      <c r="Q48" s="176"/>
    </row>
    <row r="49" spans="1:17" s="175" customFormat="1" ht="9.75" customHeight="1">
      <c r="A49" s="174"/>
      <c r="B49" s="174"/>
      <c r="C49" s="174"/>
      <c r="D49" s="174"/>
      <c r="E49" s="184"/>
      <c r="F49" s="184"/>
      <c r="H49" s="184"/>
      <c r="I49" s="189"/>
      <c r="J49" s="301" t="s">
        <v>241</v>
      </c>
      <c r="K49" s="198"/>
      <c r="L49" s="184"/>
      <c r="M49" s="201"/>
      <c r="N49" s="184"/>
      <c r="O49" s="201"/>
      <c r="P49" s="184"/>
      <c r="Q49" s="176"/>
    </row>
    <row r="50" spans="1:17" s="175" customFormat="1" ht="9.75" customHeight="1">
      <c r="A50" s="174">
        <v>23</v>
      </c>
      <c r="B50" s="177"/>
      <c r="C50" s="178"/>
      <c r="D50" s="179"/>
      <c r="E50" s="181" t="s">
        <v>105</v>
      </c>
      <c r="F50" s="181"/>
      <c r="G50" s="182"/>
      <c r="H50" s="181" t="s">
        <v>242</v>
      </c>
      <c r="I50" s="183"/>
      <c r="J50" s="302" t="s">
        <v>106</v>
      </c>
      <c r="K50" s="176"/>
      <c r="L50" s="202"/>
      <c r="M50" s="210"/>
      <c r="N50" s="184"/>
      <c r="O50" s="201"/>
      <c r="P50" s="184"/>
      <c r="Q50" s="176"/>
    </row>
    <row r="51" spans="1:17" s="175" customFormat="1" ht="9.75" customHeight="1">
      <c r="A51" s="174">
        <v>24</v>
      </c>
      <c r="B51" s="299"/>
      <c r="C51" s="299"/>
      <c r="D51" s="299"/>
      <c r="E51" s="181"/>
      <c r="F51" s="181" t="s">
        <v>15</v>
      </c>
      <c r="G51" s="182"/>
      <c r="H51" s="181" t="s">
        <v>243</v>
      </c>
      <c r="I51" s="187"/>
      <c r="J51" s="184"/>
      <c r="K51" s="176"/>
      <c r="L51" s="203"/>
      <c r="M51" s="220"/>
      <c r="N51" s="184"/>
      <c r="O51" s="201"/>
      <c r="P51" s="184"/>
      <c r="Q51" s="176"/>
    </row>
    <row r="52" spans="1:17" s="175" customFormat="1" ht="9.75" customHeight="1">
      <c r="A52" s="174"/>
      <c r="B52" s="174"/>
      <c r="C52" s="174"/>
      <c r="D52" s="174"/>
      <c r="E52" s="184"/>
      <c r="F52" s="184"/>
      <c r="H52" s="184"/>
      <c r="I52" s="206"/>
      <c r="J52" s="184"/>
      <c r="K52" s="176"/>
      <c r="L52" s="184"/>
      <c r="M52" s="201"/>
      <c r="N52" s="300" t="s">
        <v>240</v>
      </c>
      <c r="O52" s="201"/>
      <c r="P52" s="184"/>
      <c r="Q52" s="176"/>
    </row>
    <row r="53" spans="1:17" s="175" customFormat="1" ht="9.75" customHeight="1">
      <c r="A53" s="174"/>
      <c r="B53" s="174"/>
      <c r="C53" s="174"/>
      <c r="D53" s="174"/>
      <c r="E53" s="184"/>
      <c r="F53" s="184"/>
      <c r="H53" s="184"/>
      <c r="I53" s="206"/>
      <c r="J53" s="184"/>
      <c r="K53" s="176"/>
      <c r="L53" s="184"/>
      <c r="M53" s="189"/>
      <c r="N53" s="301" t="s">
        <v>241</v>
      </c>
      <c r="O53" s="198"/>
      <c r="P53" s="184"/>
      <c r="Q53" s="176"/>
    </row>
    <row r="54" spans="1:17" s="175" customFormat="1" ht="9.75" customHeight="1">
      <c r="A54" s="174">
        <v>25</v>
      </c>
      <c r="B54" s="177"/>
      <c r="C54" s="178"/>
      <c r="D54" s="179"/>
      <c r="E54" s="181"/>
      <c r="F54" s="181" t="s">
        <v>15</v>
      </c>
      <c r="G54" s="182"/>
      <c r="H54" s="181" t="s">
        <v>244</v>
      </c>
      <c r="I54" s="183"/>
      <c r="J54" s="184"/>
      <c r="K54" s="176"/>
      <c r="M54" s="208"/>
      <c r="N54" s="184" t="s">
        <v>129</v>
      </c>
      <c r="O54" s="176"/>
      <c r="P54" s="184"/>
      <c r="Q54" s="176"/>
    </row>
    <row r="55" spans="1:17" s="175" customFormat="1" ht="9.75" customHeight="1">
      <c r="A55" s="174">
        <v>26</v>
      </c>
      <c r="B55" s="299"/>
      <c r="C55" s="299"/>
      <c r="D55" s="299"/>
      <c r="E55" s="181" t="s">
        <v>113</v>
      </c>
      <c r="F55" s="181"/>
      <c r="G55" s="182"/>
      <c r="H55" s="181" t="s">
        <v>245</v>
      </c>
      <c r="I55" s="187"/>
      <c r="J55" s="188"/>
      <c r="K55" s="176"/>
      <c r="L55" s="184"/>
      <c r="M55" s="201"/>
      <c r="N55" s="184"/>
      <c r="O55" s="176"/>
      <c r="P55" s="184"/>
      <c r="Q55" s="176"/>
    </row>
    <row r="56" spans="1:17" s="175" customFormat="1" ht="9.75" customHeight="1">
      <c r="A56" s="174"/>
      <c r="B56" s="174"/>
      <c r="C56" s="174"/>
      <c r="D56" s="205"/>
      <c r="E56" s="184"/>
      <c r="F56" s="184"/>
      <c r="H56" s="184"/>
      <c r="I56" s="189"/>
      <c r="J56" s="300" t="s">
        <v>244</v>
      </c>
      <c r="K56" s="191"/>
      <c r="L56" s="184"/>
      <c r="M56" s="201"/>
      <c r="N56" s="184"/>
      <c r="O56" s="176"/>
      <c r="P56" s="184"/>
      <c r="Q56" s="176"/>
    </row>
    <row r="57" spans="1:17" s="175" customFormat="1" ht="9.75" customHeight="1">
      <c r="A57" s="174"/>
      <c r="B57" s="174"/>
      <c r="C57" s="174"/>
      <c r="D57" s="205"/>
      <c r="E57" s="184"/>
      <c r="F57" s="184"/>
      <c r="H57" s="184"/>
      <c r="I57" s="189"/>
      <c r="J57" s="301" t="s">
        <v>245</v>
      </c>
      <c r="K57" s="193"/>
      <c r="L57" s="184"/>
      <c r="M57" s="201"/>
      <c r="N57" s="184"/>
      <c r="O57" s="176"/>
      <c r="P57" s="184"/>
      <c r="Q57" s="176"/>
    </row>
    <row r="58" spans="1:17" s="175" customFormat="1" ht="9.75" customHeight="1">
      <c r="A58" s="174">
        <v>27</v>
      </c>
      <c r="B58" s="177"/>
      <c r="C58" s="178"/>
      <c r="D58" s="179"/>
      <c r="E58" s="181" t="s">
        <v>117</v>
      </c>
      <c r="F58" s="181"/>
      <c r="G58" s="182"/>
      <c r="H58" s="181" t="s">
        <v>246</v>
      </c>
      <c r="I58" s="183"/>
      <c r="J58" s="306">
        <v>75</v>
      </c>
      <c r="K58" s="201"/>
      <c r="L58" s="202"/>
      <c r="M58" s="210"/>
      <c r="N58" s="184"/>
      <c r="O58" s="176"/>
      <c r="P58" s="184"/>
      <c r="Q58" s="176"/>
    </row>
    <row r="59" spans="1:17" s="175" customFormat="1" ht="9.75" customHeight="1">
      <c r="A59" s="174">
        <v>28</v>
      </c>
      <c r="B59" s="299"/>
      <c r="C59" s="299"/>
      <c r="D59" s="299"/>
      <c r="E59" s="181"/>
      <c r="F59" s="181" t="s">
        <v>15</v>
      </c>
      <c r="G59" s="182"/>
      <c r="H59" s="181" t="s">
        <v>247</v>
      </c>
      <c r="I59" s="187"/>
      <c r="J59" s="184"/>
      <c r="K59" s="201"/>
      <c r="L59" s="203"/>
      <c r="M59" s="220"/>
      <c r="N59" s="184"/>
      <c r="O59" s="176"/>
      <c r="P59" s="184"/>
      <c r="Q59" s="176"/>
    </row>
    <row r="60" spans="1:17" s="175" customFormat="1" ht="9.75" customHeight="1">
      <c r="A60" s="174"/>
      <c r="B60" s="174"/>
      <c r="C60" s="174"/>
      <c r="D60" s="205"/>
      <c r="E60" s="184"/>
      <c r="F60" s="184"/>
      <c r="H60" s="184"/>
      <c r="I60" s="206"/>
      <c r="J60" s="184"/>
      <c r="K60" s="201"/>
      <c r="L60" s="300" t="s">
        <v>244</v>
      </c>
      <c r="M60" s="201"/>
      <c r="N60" s="184"/>
      <c r="O60" s="176"/>
      <c r="P60" s="184"/>
      <c r="Q60" s="176"/>
    </row>
    <row r="61" spans="1:17" s="175" customFormat="1" ht="9.75" customHeight="1">
      <c r="A61" s="174"/>
      <c r="B61" s="174"/>
      <c r="C61" s="174"/>
      <c r="D61" s="205"/>
      <c r="E61" s="184"/>
      <c r="F61" s="184"/>
      <c r="H61" s="184"/>
      <c r="I61" s="206"/>
      <c r="J61" s="184"/>
      <c r="K61" s="304"/>
      <c r="L61" s="301" t="s">
        <v>245</v>
      </c>
      <c r="M61" s="198"/>
      <c r="N61" s="184"/>
      <c r="O61" s="176"/>
      <c r="P61" s="184"/>
      <c r="Q61" s="176"/>
    </row>
    <row r="62" spans="1:17" s="175" customFormat="1" ht="9.75" customHeight="1">
      <c r="A62" s="174">
        <v>29</v>
      </c>
      <c r="B62" s="177"/>
      <c r="C62" s="178"/>
      <c r="D62" s="179"/>
      <c r="E62" s="181" t="s">
        <v>126</v>
      </c>
      <c r="F62" s="181"/>
      <c r="G62" s="182"/>
      <c r="H62" s="181" t="s">
        <v>248</v>
      </c>
      <c r="I62" s="183"/>
      <c r="K62" s="201"/>
      <c r="L62" s="302" t="s">
        <v>106</v>
      </c>
      <c r="M62" s="176"/>
      <c r="N62" s="202"/>
      <c r="O62" s="176"/>
      <c r="P62" s="184"/>
      <c r="Q62" s="176"/>
    </row>
    <row r="63" spans="1:17" s="175" customFormat="1" ht="9.75" customHeight="1">
      <c r="A63" s="174">
        <v>30</v>
      </c>
      <c r="B63" s="299"/>
      <c r="C63" s="299"/>
      <c r="D63" s="299"/>
      <c r="E63" s="181" t="s">
        <v>132</v>
      </c>
      <c r="F63" s="181"/>
      <c r="G63" s="182"/>
      <c r="H63" s="181" t="s">
        <v>249</v>
      </c>
      <c r="I63" s="187"/>
      <c r="J63" s="188"/>
      <c r="K63" s="201"/>
      <c r="L63" s="184"/>
      <c r="M63" s="176"/>
      <c r="N63" s="184"/>
      <c r="O63" s="176"/>
      <c r="P63" s="184"/>
      <c r="Q63" s="176"/>
    </row>
    <row r="64" spans="1:17" s="175" customFormat="1" ht="9.75" customHeight="1">
      <c r="A64" s="174"/>
      <c r="B64" s="174"/>
      <c r="C64" s="174"/>
      <c r="D64" s="174"/>
      <c r="E64" s="184"/>
      <c r="F64" s="184"/>
      <c r="H64" s="184" t="s">
        <v>106</v>
      </c>
      <c r="I64" s="189"/>
      <c r="J64" s="300" t="s">
        <v>248</v>
      </c>
      <c r="K64" s="211"/>
      <c r="L64" s="310"/>
      <c r="M64" s="196"/>
      <c r="N64" s="209"/>
      <c r="O64" s="196"/>
      <c r="P64" s="209"/>
      <c r="Q64" s="176"/>
    </row>
    <row r="65" spans="1:17" s="175" customFormat="1" ht="9.75" customHeight="1">
      <c r="A65" s="174"/>
      <c r="B65" s="174"/>
      <c r="C65" s="174"/>
      <c r="D65" s="174"/>
      <c r="E65" s="184"/>
      <c r="F65" s="184"/>
      <c r="G65" s="171"/>
      <c r="H65" s="184"/>
      <c r="I65" s="189"/>
      <c r="J65" s="301" t="s">
        <v>249</v>
      </c>
      <c r="K65" s="193"/>
      <c r="L65" s="310"/>
      <c r="M65" s="196"/>
      <c r="N65" s="209"/>
      <c r="O65" s="196"/>
      <c r="P65" s="209"/>
      <c r="Q65" s="176"/>
    </row>
    <row r="66" spans="1:17" s="175" customFormat="1" ht="9.75" customHeight="1">
      <c r="A66" s="174">
        <v>31</v>
      </c>
      <c r="B66" s="177"/>
      <c r="C66" s="178"/>
      <c r="D66" s="179"/>
      <c r="E66" s="181" t="s">
        <v>136</v>
      </c>
      <c r="F66" s="181"/>
      <c r="G66" s="182"/>
      <c r="H66" s="181" t="s">
        <v>250</v>
      </c>
      <c r="I66" s="183"/>
      <c r="J66" s="302" t="s">
        <v>106</v>
      </c>
      <c r="K66" s="176"/>
      <c r="L66" s="197"/>
      <c r="M66" s="211"/>
      <c r="N66" s="209"/>
      <c r="O66" s="196"/>
      <c r="P66" s="209"/>
      <c r="Q66" s="176"/>
    </row>
    <row r="67" spans="1:17" s="175" customFormat="1" ht="9.75" customHeight="1">
      <c r="A67" s="174">
        <v>32</v>
      </c>
      <c r="B67" s="299"/>
      <c r="C67" s="299"/>
      <c r="D67" s="299"/>
      <c r="E67" s="181"/>
      <c r="F67" s="181" t="s">
        <v>15</v>
      </c>
      <c r="G67" s="182"/>
      <c r="H67" s="181" t="s">
        <v>251</v>
      </c>
      <c r="I67" s="187"/>
      <c r="J67" s="184"/>
      <c r="K67" s="176"/>
      <c r="L67" s="199"/>
      <c r="M67" s="212"/>
      <c r="N67" s="209"/>
      <c r="O67" s="196"/>
      <c r="P67" s="209"/>
      <c r="Q67" s="176"/>
    </row>
    <row r="68" spans="1:17" s="216" customFormat="1" ht="6" customHeight="1">
      <c r="A68" s="174"/>
      <c r="B68" s="249"/>
      <c r="C68" s="249"/>
      <c r="D68" s="250"/>
      <c r="E68" s="251"/>
      <c r="F68" s="251"/>
      <c r="G68" s="252"/>
      <c r="H68" s="251"/>
      <c r="I68" s="253"/>
      <c r="J68" s="251"/>
      <c r="K68" s="254"/>
      <c r="L68" s="255"/>
      <c r="M68" s="217"/>
      <c r="N68" s="255"/>
      <c r="O68" s="217"/>
      <c r="P68" s="255"/>
      <c r="Q68" s="217"/>
    </row>
    <row r="69" spans="1:17" s="267" customFormat="1" ht="10.5" customHeight="1">
      <c r="A69" s="311"/>
      <c r="B69" s="312"/>
      <c r="C69" s="313"/>
      <c r="D69" s="314"/>
      <c r="E69" s="315"/>
      <c r="F69" s="314"/>
      <c r="G69" s="316"/>
      <c r="H69" s="317"/>
      <c r="I69" s="314"/>
      <c r="J69" s="318" t="s">
        <v>252</v>
      </c>
      <c r="K69" s="319"/>
      <c r="L69" s="315"/>
      <c r="M69" s="320"/>
      <c r="N69" s="321"/>
      <c r="O69" s="318"/>
      <c r="P69" s="318"/>
      <c r="Q69" s="322"/>
    </row>
    <row r="70" spans="1:17" s="267" customFormat="1" ht="12.75" customHeight="1">
      <c r="A70" s="323"/>
      <c r="B70" s="324"/>
      <c r="C70" s="325"/>
      <c r="D70" s="326"/>
      <c r="E70" s="327"/>
      <c r="F70" s="328"/>
      <c r="G70" s="327"/>
      <c r="H70" s="329"/>
      <c r="I70" s="330"/>
      <c r="J70" s="331"/>
      <c r="K70" s="332"/>
      <c r="L70" s="331"/>
      <c r="M70" s="333"/>
      <c r="N70" s="334"/>
      <c r="O70" s="335"/>
      <c r="P70" s="335"/>
      <c r="Q70" s="336"/>
    </row>
    <row r="71" spans="1:17" s="267" customFormat="1" ht="12.75" customHeight="1">
      <c r="A71" s="323"/>
      <c r="B71" s="324"/>
      <c r="C71" s="325"/>
      <c r="D71" s="326"/>
      <c r="E71" s="327"/>
      <c r="F71" s="328"/>
      <c r="G71" s="327"/>
      <c r="H71" s="329"/>
      <c r="I71" s="330"/>
      <c r="J71" s="331"/>
      <c r="K71" s="332"/>
      <c r="L71" s="331"/>
      <c r="M71" s="333"/>
      <c r="N71" s="337"/>
      <c r="O71" s="338"/>
      <c r="P71" s="338"/>
      <c r="Q71" s="339"/>
    </row>
    <row r="72" spans="1:17" s="267" customFormat="1" ht="12.75" customHeight="1">
      <c r="A72" s="340"/>
      <c r="B72" s="341"/>
      <c r="C72" s="342"/>
      <c r="D72" s="326"/>
      <c r="E72" s="327"/>
      <c r="F72" s="328"/>
      <c r="G72" s="327"/>
      <c r="H72" s="329"/>
      <c r="I72" s="343"/>
      <c r="J72" s="324"/>
      <c r="K72" s="344"/>
      <c r="L72" s="324"/>
      <c r="M72" s="345"/>
      <c r="N72" s="346"/>
      <c r="O72" s="347"/>
      <c r="P72" s="347"/>
      <c r="Q72" s="336"/>
    </row>
    <row r="73" spans="1:17" s="267" customFormat="1" ht="12.75" customHeight="1">
      <c r="A73" s="348"/>
      <c r="B73" s="349"/>
      <c r="C73" s="350"/>
      <c r="D73" s="326"/>
      <c r="E73" s="327"/>
      <c r="F73" s="328"/>
      <c r="G73" s="327"/>
      <c r="H73" s="329"/>
      <c r="I73" s="343"/>
      <c r="J73" s="324"/>
      <c r="K73" s="344"/>
      <c r="L73" s="324"/>
      <c r="M73" s="345"/>
      <c r="N73" s="324"/>
      <c r="O73" s="344"/>
      <c r="P73" s="324"/>
      <c r="Q73" s="345"/>
    </row>
    <row r="74" spans="1:17" s="267" customFormat="1" ht="12.75" customHeight="1">
      <c r="A74" s="351"/>
      <c r="B74" s="352"/>
      <c r="C74" s="353"/>
      <c r="D74" s="326"/>
      <c r="E74" s="327"/>
      <c r="F74" s="328"/>
      <c r="G74" s="327"/>
      <c r="H74" s="329"/>
      <c r="I74" s="343"/>
      <c r="J74" s="324"/>
      <c r="K74" s="344"/>
      <c r="L74" s="324"/>
      <c r="M74" s="345"/>
      <c r="N74" s="341"/>
      <c r="O74" s="354"/>
      <c r="P74" s="341"/>
      <c r="Q74" s="355"/>
    </row>
    <row r="75" spans="1:17" s="267" customFormat="1" ht="12.75" customHeight="1">
      <c r="A75" s="323"/>
      <c r="B75" s="324"/>
      <c r="C75" s="325"/>
      <c r="D75" s="326"/>
      <c r="E75" s="327"/>
      <c r="F75" s="328"/>
      <c r="G75" s="327"/>
      <c r="H75" s="329"/>
      <c r="I75" s="343"/>
      <c r="J75" s="324"/>
      <c r="K75" s="344"/>
      <c r="L75" s="324"/>
      <c r="M75" s="345"/>
      <c r="N75" s="334" t="s">
        <v>146</v>
      </c>
      <c r="O75" s="335"/>
      <c r="P75" s="335"/>
      <c r="Q75" s="336"/>
    </row>
    <row r="76" spans="1:17" s="267" customFormat="1" ht="12.75" customHeight="1">
      <c r="A76" s="323"/>
      <c r="B76" s="324"/>
      <c r="C76" s="356"/>
      <c r="D76" s="326"/>
      <c r="E76" s="327"/>
      <c r="F76" s="328"/>
      <c r="G76" s="327"/>
      <c r="H76" s="329"/>
      <c r="I76" s="343"/>
      <c r="J76" s="324"/>
      <c r="K76" s="344"/>
      <c r="L76" s="324"/>
      <c r="M76" s="345"/>
      <c r="N76" s="324"/>
      <c r="O76" s="344"/>
      <c r="P76" s="324"/>
      <c r="Q76" s="345"/>
    </row>
    <row r="77" spans="1:17" s="267" customFormat="1" ht="12.75" customHeight="1">
      <c r="A77" s="340"/>
      <c r="B77" s="341"/>
      <c r="C77" s="357"/>
      <c r="D77" s="358"/>
      <c r="E77" s="359"/>
      <c r="F77" s="360"/>
      <c r="G77" s="359"/>
      <c r="H77" s="361"/>
      <c r="I77" s="362"/>
      <c r="J77" s="341"/>
      <c r="K77" s="354"/>
      <c r="L77" s="341"/>
      <c r="M77" s="355"/>
      <c r="N77" s="341" t="str">
        <f>Q2</f>
        <v>Рефери</v>
      </c>
      <c r="O77" s="354"/>
      <c r="P77" s="341"/>
      <c r="Q77" s="363"/>
    </row>
    <row r="78" ht="15.75" customHeight="1"/>
    <row r="79" ht="9" customHeight="1"/>
  </sheetData>
  <sheetProtection/>
  <mergeCells count="1">
    <mergeCell ref="A1:J1"/>
  </mergeCells>
  <conditionalFormatting sqref="Q77">
    <cfRule type="expression" priority="1" dxfId="0" stopIfTrue="1">
      <formula>$N$1="CU"</formula>
    </cfRule>
  </conditionalFormatting>
  <hyperlinks>
    <hyperlink ref="L1" r:id="rId1" display="www.ukrtennis.com"/>
  </hyperlinks>
  <printOptions horizontalCentered="1"/>
  <pageMargins left="0.35" right="0.35" top="0.39" bottom="0.39" header="0" footer="0"/>
  <pageSetup fitToHeight="1" fitToWidth="1" horizontalDpi="300" verticalDpi="300" orientation="portrait" paperSize="9" scale="97" r:id="rId3"/>
  <drawing r:id="rId2"/>
</worksheet>
</file>

<file path=xl/worksheets/sheet5.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10">
      <selection activeCell="U37" sqref="U37"/>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4" t="str">
        <f>'[2]Информация'!$A$9</f>
        <v>UFC OPEN 2008</v>
      </c>
      <c r="B1" s="365"/>
      <c r="F1" s="366" t="s">
        <v>253</v>
      </c>
      <c r="H1" s="364" t="str">
        <f>'[2]Информация'!$A$9</f>
        <v>UFC OPEN 2008</v>
      </c>
      <c r="I1" s="365"/>
      <c r="K1" s="367" t="s">
        <v>147</v>
      </c>
      <c r="L1" s="367"/>
      <c r="M1" s="368"/>
    </row>
    <row r="2" spans="1:14" ht="12.75">
      <c r="A2" s="369" t="s">
        <v>254</v>
      </c>
      <c r="B2" s="369"/>
      <c r="C2" s="370"/>
      <c r="D2" s="369" t="s">
        <v>3</v>
      </c>
      <c r="E2" s="369"/>
      <c r="F2" s="369"/>
      <c r="G2" s="371" t="s">
        <v>4</v>
      </c>
      <c r="H2" s="369" t="s">
        <v>254</v>
      </c>
      <c r="I2" s="369"/>
      <c r="J2" s="370"/>
      <c r="K2" s="369" t="s">
        <v>3</v>
      </c>
      <c r="L2" s="369"/>
      <c r="M2" s="369"/>
      <c r="N2" s="371" t="s">
        <v>4</v>
      </c>
    </row>
    <row r="3" spans="1:14" ht="12.75">
      <c r="A3" s="372" t="str">
        <f>'[2]Информация'!$A$15</f>
        <v>4-6 июля</v>
      </c>
      <c r="B3" s="372"/>
      <c r="D3" s="372" t="str">
        <f>'[2]Информация'!$A$11</f>
        <v>Селена, Черкассы</v>
      </c>
      <c r="E3" s="372"/>
      <c r="F3" s="372"/>
      <c r="G3" s="373" t="str">
        <f>'[2]Информация'!$A$17</f>
        <v>Евгений Зукин</v>
      </c>
      <c r="H3" s="372" t="str">
        <f>'[2]Информация'!$A$15</f>
        <v>4-6 июля</v>
      </c>
      <c r="I3" s="372"/>
      <c r="K3" s="372" t="str">
        <f>'[2]Информация'!$A$11</f>
        <v>Селена, Черкассы</v>
      </c>
      <c r="L3" s="372"/>
      <c r="M3" s="372"/>
      <c r="N3" s="373" t="str">
        <f>'[2]Информация'!$A$17</f>
        <v>Евгений Зукин</v>
      </c>
    </row>
    <row r="4" spans="1:14" ht="29.25">
      <c r="A4" s="374" t="s">
        <v>255</v>
      </c>
      <c r="B4" s="374"/>
      <c r="C4" s="374"/>
      <c r="D4" s="374"/>
      <c r="E4" s="374"/>
      <c r="F4" s="374"/>
      <c r="G4" s="374"/>
      <c r="H4" s="374" t="s">
        <v>256</v>
      </c>
      <c r="I4" s="374"/>
      <c r="J4" s="374"/>
      <c r="K4" s="374"/>
      <c r="L4" s="374"/>
      <c r="M4" s="374"/>
      <c r="N4" s="374"/>
    </row>
    <row r="5" spans="1:14" ht="18.75" thickBot="1">
      <c r="A5" s="375" t="s">
        <v>257</v>
      </c>
      <c r="B5" s="375" t="s">
        <v>258</v>
      </c>
      <c r="C5" s="375">
        <v>1</v>
      </c>
      <c r="D5" s="375">
        <v>2</v>
      </c>
      <c r="E5" s="375">
        <v>3</v>
      </c>
      <c r="F5" s="375" t="s">
        <v>259</v>
      </c>
      <c r="G5" s="375" t="s">
        <v>260</v>
      </c>
      <c r="H5" s="375" t="s">
        <v>257</v>
      </c>
      <c r="I5" s="375" t="s">
        <v>258</v>
      </c>
      <c r="J5" s="375">
        <v>1</v>
      </c>
      <c r="K5" s="375">
        <v>2</v>
      </c>
      <c r="L5" s="375">
        <v>3</v>
      </c>
      <c r="M5" s="375" t="s">
        <v>259</v>
      </c>
      <c r="N5" s="375" t="s">
        <v>260</v>
      </c>
    </row>
    <row r="6" spans="1:14" ht="24.75" customHeight="1">
      <c r="A6" s="376">
        <v>1</v>
      </c>
      <c r="B6" s="377" t="s">
        <v>261</v>
      </c>
      <c r="C6" s="378"/>
      <c r="D6" s="379">
        <v>1</v>
      </c>
      <c r="E6" s="379">
        <v>1</v>
      </c>
      <c r="F6" s="380">
        <v>2</v>
      </c>
      <c r="G6" s="380">
        <v>1</v>
      </c>
      <c r="H6" s="376">
        <v>1</v>
      </c>
      <c r="I6" s="377" t="s">
        <v>216</v>
      </c>
      <c r="J6" s="378"/>
      <c r="K6" s="379">
        <v>1</v>
      </c>
      <c r="L6" s="379">
        <v>1</v>
      </c>
      <c r="M6" s="380">
        <v>2</v>
      </c>
      <c r="N6" s="380">
        <v>1</v>
      </c>
    </row>
    <row r="7" spans="1:14" ht="24.75" customHeight="1" thickBot="1">
      <c r="A7" s="381"/>
      <c r="B7" s="382" t="s">
        <v>262</v>
      </c>
      <c r="C7" s="383"/>
      <c r="D7" s="384">
        <v>81</v>
      </c>
      <c r="E7" s="384">
        <v>82</v>
      </c>
      <c r="F7" s="385"/>
      <c r="G7" s="385"/>
      <c r="H7" s="381"/>
      <c r="I7" s="382" t="s">
        <v>217</v>
      </c>
      <c r="J7" s="383"/>
      <c r="K7" s="384">
        <v>97</v>
      </c>
      <c r="L7" s="384">
        <v>84</v>
      </c>
      <c r="M7" s="385"/>
      <c r="N7" s="385"/>
    </row>
    <row r="8" spans="1:14" ht="24.75" customHeight="1">
      <c r="A8" s="376">
        <v>2</v>
      </c>
      <c r="B8" s="377" t="s">
        <v>242</v>
      </c>
      <c r="C8" s="379">
        <v>0</v>
      </c>
      <c r="D8" s="378"/>
      <c r="E8" s="379">
        <v>1</v>
      </c>
      <c r="F8" s="380">
        <v>1</v>
      </c>
      <c r="G8" s="380">
        <v>2</v>
      </c>
      <c r="H8" s="376">
        <v>2</v>
      </c>
      <c r="I8" s="377" t="s">
        <v>166</v>
      </c>
      <c r="J8" s="379">
        <v>0</v>
      </c>
      <c r="K8" s="378"/>
      <c r="L8" s="379">
        <v>1</v>
      </c>
      <c r="M8" s="380">
        <v>1</v>
      </c>
      <c r="N8" s="380">
        <v>2</v>
      </c>
    </row>
    <row r="9" spans="1:14" ht="24.75" customHeight="1" thickBot="1">
      <c r="A9" s="381"/>
      <c r="B9" s="382" t="s">
        <v>243</v>
      </c>
      <c r="C9" s="384"/>
      <c r="D9" s="383"/>
      <c r="E9" s="384">
        <v>83</v>
      </c>
      <c r="F9" s="385"/>
      <c r="G9" s="385"/>
      <c r="H9" s="381"/>
      <c r="I9" s="382" t="s">
        <v>167</v>
      </c>
      <c r="J9" s="384"/>
      <c r="K9" s="383"/>
      <c r="L9" s="384">
        <v>82</v>
      </c>
      <c r="M9" s="385"/>
      <c r="N9" s="385"/>
    </row>
    <row r="10" spans="1:14" ht="24.75" customHeight="1">
      <c r="A10" s="376">
        <v>3</v>
      </c>
      <c r="B10" s="377" t="s">
        <v>263</v>
      </c>
      <c r="C10" s="379">
        <v>0</v>
      </c>
      <c r="D10" s="379">
        <v>0</v>
      </c>
      <c r="E10" s="378"/>
      <c r="F10" s="380">
        <v>0</v>
      </c>
      <c r="G10" s="380">
        <v>3</v>
      </c>
      <c r="H10" s="376">
        <v>3</v>
      </c>
      <c r="I10" s="377" t="s">
        <v>264</v>
      </c>
      <c r="J10" s="379">
        <v>0</v>
      </c>
      <c r="K10" s="379">
        <v>0</v>
      </c>
      <c r="L10" s="378"/>
      <c r="M10" s="380">
        <v>0</v>
      </c>
      <c r="N10" s="380">
        <v>3</v>
      </c>
    </row>
    <row r="11" spans="1:14" ht="24.75" customHeight="1" thickBot="1">
      <c r="A11" s="381"/>
      <c r="B11" s="382" t="s">
        <v>265</v>
      </c>
      <c r="C11" s="384"/>
      <c r="D11" s="384"/>
      <c r="E11" s="383"/>
      <c r="F11" s="385"/>
      <c r="G11" s="385"/>
      <c r="H11" s="381"/>
      <c r="I11" s="382" t="s">
        <v>266</v>
      </c>
      <c r="J11" s="384"/>
      <c r="K11" s="384"/>
      <c r="L11" s="383"/>
      <c r="M11" s="385"/>
      <c r="N11" s="385"/>
    </row>
    <row r="12" spans="1:8" ht="12.75">
      <c r="A12" s="386"/>
      <c r="H12" s="386"/>
    </row>
    <row r="13" ht="41.25" customHeight="1"/>
    <row r="14" spans="4:11" ht="29.25">
      <c r="D14" s="387" t="s">
        <v>267</v>
      </c>
      <c r="K14" s="387" t="s">
        <v>268</v>
      </c>
    </row>
    <row r="15" spans="1:14" ht="18.75" thickBot="1">
      <c r="A15" s="375" t="s">
        <v>257</v>
      </c>
      <c r="B15" s="375" t="s">
        <v>258</v>
      </c>
      <c r="C15" s="375">
        <v>1</v>
      </c>
      <c r="D15" s="375">
        <v>2</v>
      </c>
      <c r="E15" s="375">
        <v>3</v>
      </c>
      <c r="F15" s="375" t="s">
        <v>259</v>
      </c>
      <c r="G15" s="375" t="s">
        <v>260</v>
      </c>
      <c r="H15" s="375" t="s">
        <v>257</v>
      </c>
      <c r="I15" s="375" t="s">
        <v>258</v>
      </c>
      <c r="J15" s="375">
        <v>1</v>
      </c>
      <c r="K15" s="375">
        <v>2</v>
      </c>
      <c r="L15" s="375">
        <v>3</v>
      </c>
      <c r="M15" s="375" t="s">
        <v>259</v>
      </c>
      <c r="N15" s="375" t="s">
        <v>260</v>
      </c>
    </row>
    <row r="16" spans="1:14" ht="24.75" customHeight="1">
      <c r="A16" s="376">
        <v>1</v>
      </c>
      <c r="B16" s="377" t="s">
        <v>269</v>
      </c>
      <c r="C16" s="378"/>
      <c r="D16" s="379">
        <v>1</v>
      </c>
      <c r="E16" s="379">
        <v>1</v>
      </c>
      <c r="F16" s="380">
        <v>2</v>
      </c>
      <c r="G16" s="380">
        <v>1</v>
      </c>
      <c r="H16" s="376">
        <v>1</v>
      </c>
      <c r="I16" s="377" t="s">
        <v>170</v>
      </c>
      <c r="J16" s="378"/>
      <c r="K16" s="379">
        <v>1</v>
      </c>
      <c r="L16" s="379">
        <v>1</v>
      </c>
      <c r="M16" s="380">
        <v>2</v>
      </c>
      <c r="N16" s="380">
        <v>1</v>
      </c>
    </row>
    <row r="17" spans="1:14" ht="24.75" customHeight="1" thickBot="1">
      <c r="A17" s="381"/>
      <c r="B17" s="382" t="s">
        <v>270</v>
      </c>
      <c r="C17" s="383"/>
      <c r="D17" s="384">
        <v>82</v>
      </c>
      <c r="E17" s="384">
        <v>83</v>
      </c>
      <c r="F17" s="385"/>
      <c r="G17" s="385"/>
      <c r="H17" s="381"/>
      <c r="I17" s="382" t="s">
        <v>171</v>
      </c>
      <c r="J17" s="383"/>
      <c r="K17" s="384">
        <v>80</v>
      </c>
      <c r="L17" s="384">
        <v>84</v>
      </c>
      <c r="M17" s="385"/>
      <c r="N17" s="385"/>
    </row>
    <row r="18" spans="1:14" ht="24.75" customHeight="1">
      <c r="A18" s="376">
        <v>2</v>
      </c>
      <c r="B18" s="377" t="s">
        <v>271</v>
      </c>
      <c r="C18" s="379">
        <v>0</v>
      </c>
      <c r="D18" s="378"/>
      <c r="E18" s="379">
        <v>1</v>
      </c>
      <c r="F18" s="380">
        <v>1</v>
      </c>
      <c r="G18" s="380">
        <v>2</v>
      </c>
      <c r="H18" s="376">
        <v>2</v>
      </c>
      <c r="I18" s="377" t="s">
        <v>272</v>
      </c>
      <c r="J18" s="379">
        <v>0</v>
      </c>
      <c r="K18" s="378"/>
      <c r="L18" s="379">
        <v>1</v>
      </c>
      <c r="M18" s="380">
        <v>1</v>
      </c>
      <c r="N18" s="380">
        <v>2</v>
      </c>
    </row>
    <row r="19" spans="1:14" ht="24.75" customHeight="1" thickBot="1">
      <c r="A19" s="381"/>
      <c r="B19" s="382" t="s">
        <v>273</v>
      </c>
      <c r="C19" s="384"/>
      <c r="D19" s="383"/>
      <c r="E19" s="384">
        <v>85</v>
      </c>
      <c r="F19" s="385"/>
      <c r="G19" s="385"/>
      <c r="H19" s="381"/>
      <c r="I19" s="382" t="s">
        <v>274</v>
      </c>
      <c r="J19" s="384"/>
      <c r="K19" s="383"/>
      <c r="L19" s="384">
        <v>86</v>
      </c>
      <c r="M19" s="385"/>
      <c r="N19" s="385"/>
    </row>
    <row r="20" spans="1:14" ht="24.75" customHeight="1">
      <c r="A20" s="376">
        <v>3</v>
      </c>
      <c r="B20" s="377" t="s">
        <v>275</v>
      </c>
      <c r="C20" s="379">
        <v>0</v>
      </c>
      <c r="D20" s="379">
        <v>0</v>
      </c>
      <c r="E20" s="378"/>
      <c r="F20" s="380">
        <v>0</v>
      </c>
      <c r="G20" s="380">
        <v>3</v>
      </c>
      <c r="H20" s="376">
        <v>3</v>
      </c>
      <c r="I20" s="377" t="s">
        <v>276</v>
      </c>
      <c r="J20" s="379">
        <v>0</v>
      </c>
      <c r="K20" s="379">
        <v>0</v>
      </c>
      <c r="L20" s="378"/>
      <c r="M20" s="380">
        <v>0</v>
      </c>
      <c r="N20" s="380">
        <v>3</v>
      </c>
    </row>
    <row r="21" spans="1:14" ht="24.75" customHeight="1" thickBot="1">
      <c r="A21" s="381"/>
      <c r="B21" s="382" t="s">
        <v>209</v>
      </c>
      <c r="C21" s="384"/>
      <c r="D21" s="384"/>
      <c r="E21" s="383"/>
      <c r="F21" s="385"/>
      <c r="G21" s="385"/>
      <c r="H21" s="381"/>
      <c r="I21" s="382" t="s">
        <v>277</v>
      </c>
      <c r="J21" s="384"/>
      <c r="K21" s="384"/>
      <c r="L21" s="383"/>
      <c r="M21" s="385"/>
      <c r="N21" s="385"/>
    </row>
    <row r="22" spans="1:11" ht="57.75" customHeight="1">
      <c r="A22" s="222" t="str">
        <f>'[2]Информация'!$A$9</f>
        <v>UFC OPEN 2008</v>
      </c>
      <c r="B22" s="365"/>
      <c r="C22" s="365"/>
      <c r="F22" s="366" t="s">
        <v>253</v>
      </c>
      <c r="H22" s="222" t="str">
        <f>'[2]Информация'!$A$9</f>
        <v>UFC OPEN 2008</v>
      </c>
      <c r="I22" s="365"/>
      <c r="K22" s="388"/>
    </row>
    <row r="23" spans="1:14" ht="12.75">
      <c r="A23" s="369" t="s">
        <v>254</v>
      </c>
      <c r="B23" s="369"/>
      <c r="C23" s="370"/>
      <c r="D23" s="369" t="s">
        <v>3</v>
      </c>
      <c r="E23" s="369"/>
      <c r="F23" s="369"/>
      <c r="G23" s="371" t="s">
        <v>4</v>
      </c>
      <c r="H23" s="369" t="s">
        <v>254</v>
      </c>
      <c r="I23" s="369"/>
      <c r="J23" s="370"/>
      <c r="K23" s="369" t="s">
        <v>3</v>
      </c>
      <c r="L23" s="369"/>
      <c r="M23" s="369"/>
      <c r="N23" s="371" t="s">
        <v>4</v>
      </c>
    </row>
    <row r="24" spans="1:14" ht="12.75">
      <c r="A24" s="372" t="str">
        <f>'[2]Информация'!$A$15</f>
        <v>4-6 июля</v>
      </c>
      <c r="B24" s="372"/>
      <c r="D24" s="372" t="str">
        <f>'[2]Информация'!$A$11</f>
        <v>Селена, Черкассы</v>
      </c>
      <c r="E24" s="372"/>
      <c r="F24" s="372"/>
      <c r="G24" s="373" t="str">
        <f>'[2]Информация'!$A$17</f>
        <v>Евгений Зукин</v>
      </c>
      <c r="H24" s="372" t="str">
        <f>'[2]Информация'!$A$15</f>
        <v>4-6 июля</v>
      </c>
      <c r="I24" s="372"/>
      <c r="K24" s="372" t="str">
        <f>'[2]Информация'!$A$11</f>
        <v>Селена, Черкассы</v>
      </c>
      <c r="L24" s="372"/>
      <c r="M24" s="372"/>
      <c r="N24" s="373" t="str">
        <f>'[2]Информация'!$A$17</f>
        <v>Евгений Зукин</v>
      </c>
    </row>
    <row r="25" spans="4:11" ht="37.5" customHeight="1">
      <c r="D25" s="387" t="s">
        <v>278</v>
      </c>
      <c r="K25" s="387" t="s">
        <v>279</v>
      </c>
    </row>
    <row r="26" spans="1:14" ht="18.75" thickBot="1">
      <c r="A26" s="375" t="s">
        <v>257</v>
      </c>
      <c r="B26" s="375" t="s">
        <v>258</v>
      </c>
      <c r="C26" s="375">
        <v>1</v>
      </c>
      <c r="D26" s="375">
        <v>2</v>
      </c>
      <c r="E26" s="375">
        <v>3</v>
      </c>
      <c r="F26" s="375" t="s">
        <v>259</v>
      </c>
      <c r="G26" s="375" t="s">
        <v>260</v>
      </c>
      <c r="H26" s="375" t="s">
        <v>257</v>
      </c>
      <c r="I26" s="375" t="s">
        <v>258</v>
      </c>
      <c r="J26" s="375">
        <v>1</v>
      </c>
      <c r="K26" s="375">
        <v>2</v>
      </c>
      <c r="L26" s="375">
        <v>3</v>
      </c>
      <c r="M26" s="375" t="s">
        <v>259</v>
      </c>
      <c r="N26" s="375" t="s">
        <v>260</v>
      </c>
    </row>
    <row r="27" spans="1:14" ht="24.75" customHeight="1">
      <c r="A27" s="376">
        <v>1</v>
      </c>
      <c r="B27" s="377" t="s">
        <v>172</v>
      </c>
      <c r="C27" s="378"/>
      <c r="D27" s="379">
        <v>1</v>
      </c>
      <c r="E27" s="379">
        <v>1</v>
      </c>
      <c r="F27" s="380">
        <v>2</v>
      </c>
      <c r="G27" s="380">
        <v>1</v>
      </c>
      <c r="H27" s="376">
        <v>1</v>
      </c>
      <c r="I27" s="377" t="s">
        <v>176</v>
      </c>
      <c r="J27" s="378"/>
      <c r="K27" s="379">
        <v>1</v>
      </c>
      <c r="L27" s="379">
        <v>1</v>
      </c>
      <c r="M27" s="380">
        <v>2</v>
      </c>
      <c r="N27" s="380">
        <v>1</v>
      </c>
    </row>
    <row r="28" spans="1:14" ht="24.75" customHeight="1" thickBot="1">
      <c r="A28" s="381"/>
      <c r="B28" s="382" t="s">
        <v>173</v>
      </c>
      <c r="C28" s="383"/>
      <c r="D28" s="384">
        <v>81</v>
      </c>
      <c r="E28" s="384">
        <v>83</v>
      </c>
      <c r="F28" s="385"/>
      <c r="G28" s="385"/>
      <c r="H28" s="381"/>
      <c r="I28" s="382" t="s">
        <v>178</v>
      </c>
      <c r="J28" s="383"/>
      <c r="K28" s="384" t="s">
        <v>280</v>
      </c>
      <c r="L28" s="384">
        <v>83</v>
      </c>
      <c r="M28" s="385"/>
      <c r="N28" s="385"/>
    </row>
    <row r="29" spans="1:14" ht="24.75" customHeight="1">
      <c r="A29" s="376">
        <v>2</v>
      </c>
      <c r="B29" s="377" t="s">
        <v>281</v>
      </c>
      <c r="C29" s="379">
        <v>0</v>
      </c>
      <c r="D29" s="378"/>
      <c r="E29" s="379">
        <v>0</v>
      </c>
      <c r="F29" s="380">
        <v>0</v>
      </c>
      <c r="G29" s="380">
        <v>3</v>
      </c>
      <c r="H29" s="376">
        <v>2</v>
      </c>
      <c r="I29" s="377" t="s">
        <v>228</v>
      </c>
      <c r="J29" s="379">
        <v>0</v>
      </c>
      <c r="K29" s="378"/>
      <c r="L29" s="379">
        <v>1</v>
      </c>
      <c r="M29" s="380">
        <v>1</v>
      </c>
      <c r="N29" s="380">
        <v>2</v>
      </c>
    </row>
    <row r="30" spans="1:14" ht="24.75" customHeight="1" thickBot="1">
      <c r="A30" s="381"/>
      <c r="B30" s="382" t="s">
        <v>282</v>
      </c>
      <c r="C30" s="384"/>
      <c r="D30" s="383"/>
      <c r="E30" s="384"/>
      <c r="F30" s="385"/>
      <c r="G30" s="385"/>
      <c r="H30" s="381"/>
      <c r="I30" s="382" t="s">
        <v>229</v>
      </c>
      <c r="J30" s="384"/>
      <c r="K30" s="383"/>
      <c r="L30" s="384">
        <v>83</v>
      </c>
      <c r="M30" s="385"/>
      <c r="N30" s="385"/>
    </row>
    <row r="31" spans="1:14" ht="24.75" customHeight="1">
      <c r="A31" s="376">
        <v>3</v>
      </c>
      <c r="B31" s="377" t="s">
        <v>238</v>
      </c>
      <c r="C31" s="379">
        <v>0</v>
      </c>
      <c r="D31" s="379">
        <v>1</v>
      </c>
      <c r="E31" s="378"/>
      <c r="F31" s="380">
        <v>1</v>
      </c>
      <c r="G31" s="380">
        <v>2</v>
      </c>
      <c r="H31" s="376">
        <v>3</v>
      </c>
      <c r="I31" s="377" t="s">
        <v>283</v>
      </c>
      <c r="J31" s="379">
        <v>0</v>
      </c>
      <c r="K31" s="379">
        <v>0</v>
      </c>
      <c r="L31" s="378"/>
      <c r="M31" s="380">
        <v>0</v>
      </c>
      <c r="N31" s="380">
        <v>3</v>
      </c>
    </row>
    <row r="32" spans="1:14" ht="24.75" customHeight="1" thickBot="1">
      <c r="A32" s="381"/>
      <c r="B32" s="382" t="s">
        <v>284</v>
      </c>
      <c r="C32" s="384"/>
      <c r="D32" s="384">
        <v>86</v>
      </c>
      <c r="E32" s="383"/>
      <c r="F32" s="385"/>
      <c r="G32" s="385"/>
      <c r="H32" s="381"/>
      <c r="I32" s="382" t="s">
        <v>285</v>
      </c>
      <c r="J32" s="384"/>
      <c r="K32" s="384"/>
      <c r="L32" s="383"/>
      <c r="M32" s="385"/>
      <c r="N32" s="385"/>
    </row>
    <row r="33" spans="4:11" ht="70.5" customHeight="1">
      <c r="D33" s="387" t="s">
        <v>286</v>
      </c>
      <c r="K33" s="387" t="s">
        <v>287</v>
      </c>
    </row>
    <row r="34" spans="1:14" ht="18.75" thickBot="1">
      <c r="A34" s="375" t="s">
        <v>257</v>
      </c>
      <c r="B34" s="375" t="s">
        <v>258</v>
      </c>
      <c r="C34" s="375">
        <v>1</v>
      </c>
      <c r="D34" s="375">
        <v>2</v>
      </c>
      <c r="E34" s="375">
        <v>3</v>
      </c>
      <c r="F34" s="375" t="s">
        <v>259</v>
      </c>
      <c r="G34" s="375" t="s">
        <v>260</v>
      </c>
      <c r="H34" s="375" t="s">
        <v>257</v>
      </c>
      <c r="I34" s="375" t="s">
        <v>258</v>
      </c>
      <c r="J34" s="375">
        <v>1</v>
      </c>
      <c r="K34" s="375">
        <v>2</v>
      </c>
      <c r="L34" s="375">
        <v>3</v>
      </c>
      <c r="M34" s="375" t="s">
        <v>259</v>
      </c>
      <c r="N34" s="375" t="s">
        <v>260</v>
      </c>
    </row>
    <row r="35" spans="1:14" ht="24.75" customHeight="1">
      <c r="A35" s="376">
        <v>1</v>
      </c>
      <c r="B35" s="377" t="s">
        <v>163</v>
      </c>
      <c r="C35" s="378"/>
      <c r="D35" s="379">
        <v>1</v>
      </c>
      <c r="E35" s="379">
        <v>1</v>
      </c>
      <c r="F35" s="380">
        <v>2</v>
      </c>
      <c r="G35" s="380">
        <v>1</v>
      </c>
      <c r="H35" s="376">
        <v>1</v>
      </c>
      <c r="I35" s="377" t="s">
        <v>192</v>
      </c>
      <c r="J35" s="378"/>
      <c r="K35" s="379">
        <v>1</v>
      </c>
      <c r="L35" s="379">
        <v>1</v>
      </c>
      <c r="M35" s="380">
        <v>2</v>
      </c>
      <c r="N35" s="380">
        <v>1</v>
      </c>
    </row>
    <row r="36" spans="1:14" ht="24.75" customHeight="1" thickBot="1">
      <c r="A36" s="381"/>
      <c r="B36" s="382" t="s">
        <v>164</v>
      </c>
      <c r="C36" s="383"/>
      <c r="D36" s="384">
        <v>81</v>
      </c>
      <c r="E36" s="384">
        <v>85</v>
      </c>
      <c r="F36" s="385"/>
      <c r="G36" s="385"/>
      <c r="H36" s="381"/>
      <c r="I36" s="382" t="s">
        <v>193</v>
      </c>
      <c r="J36" s="383"/>
      <c r="K36" s="384">
        <v>83</v>
      </c>
      <c r="L36" s="384">
        <v>82</v>
      </c>
      <c r="M36" s="385"/>
      <c r="N36" s="385"/>
    </row>
    <row r="37" spans="1:14" ht="24.75" customHeight="1">
      <c r="A37" s="376">
        <v>2</v>
      </c>
      <c r="B37" s="377" t="s">
        <v>288</v>
      </c>
      <c r="C37" s="379">
        <v>0</v>
      </c>
      <c r="D37" s="378"/>
      <c r="E37" s="379">
        <v>0</v>
      </c>
      <c r="F37" s="380">
        <v>0</v>
      </c>
      <c r="G37" s="380">
        <v>3</v>
      </c>
      <c r="H37" s="376">
        <v>2</v>
      </c>
      <c r="I37" s="377" t="s">
        <v>230</v>
      </c>
      <c r="J37" s="379">
        <v>0</v>
      </c>
      <c r="K37" s="378"/>
      <c r="L37" s="379">
        <v>1</v>
      </c>
      <c r="M37" s="380">
        <v>1</v>
      </c>
      <c r="N37" s="380">
        <v>2</v>
      </c>
    </row>
    <row r="38" spans="1:14" ht="24.75" customHeight="1" thickBot="1">
      <c r="A38" s="381"/>
      <c r="B38" s="382" t="s">
        <v>217</v>
      </c>
      <c r="C38" s="384"/>
      <c r="D38" s="383"/>
      <c r="E38" s="384"/>
      <c r="F38" s="385"/>
      <c r="G38" s="385"/>
      <c r="H38" s="381"/>
      <c r="I38" s="382" t="s">
        <v>231</v>
      </c>
      <c r="J38" s="384"/>
      <c r="K38" s="383"/>
      <c r="L38" s="384">
        <v>80</v>
      </c>
      <c r="M38" s="385"/>
      <c r="N38" s="385"/>
    </row>
    <row r="39" spans="1:14" ht="24.75" customHeight="1">
      <c r="A39" s="376">
        <v>3</v>
      </c>
      <c r="B39" s="377" t="s">
        <v>198</v>
      </c>
      <c r="C39" s="379">
        <v>0</v>
      </c>
      <c r="D39" s="379">
        <v>1</v>
      </c>
      <c r="E39" s="378"/>
      <c r="F39" s="380">
        <v>1</v>
      </c>
      <c r="G39" s="380">
        <v>2</v>
      </c>
      <c r="H39" s="376">
        <v>3</v>
      </c>
      <c r="I39" s="377" t="s">
        <v>289</v>
      </c>
      <c r="J39" s="379">
        <v>0</v>
      </c>
      <c r="K39" s="379">
        <v>0</v>
      </c>
      <c r="L39" s="378"/>
      <c r="M39" s="380">
        <v>0</v>
      </c>
      <c r="N39" s="380">
        <v>3</v>
      </c>
    </row>
    <row r="40" spans="1:14" ht="24.75" customHeight="1" thickBot="1">
      <c r="A40" s="381"/>
      <c r="B40" s="382" t="s">
        <v>199</v>
      </c>
      <c r="C40" s="384"/>
      <c r="D40" s="384">
        <v>85</v>
      </c>
      <c r="E40" s="383"/>
      <c r="F40" s="385"/>
      <c r="G40" s="385"/>
      <c r="H40" s="381"/>
      <c r="I40" s="382" t="s">
        <v>290</v>
      </c>
      <c r="J40" s="384"/>
      <c r="K40" s="384"/>
      <c r="L40" s="383"/>
      <c r="M40" s="385"/>
      <c r="N40" s="385"/>
    </row>
  </sheetData>
  <sheetProtection/>
  <mergeCells count="98">
    <mergeCell ref="M39:M40"/>
    <mergeCell ref="N39:N40"/>
    <mergeCell ref="A39:A40"/>
    <mergeCell ref="E39:E40"/>
    <mergeCell ref="F39:F40"/>
    <mergeCell ref="G39:G40"/>
    <mergeCell ref="H39:H40"/>
    <mergeCell ref="L39:L40"/>
    <mergeCell ref="M35:M36"/>
    <mergeCell ref="N35:N36"/>
    <mergeCell ref="A37:A38"/>
    <mergeCell ref="D37:D38"/>
    <mergeCell ref="F37:F38"/>
    <mergeCell ref="G37:G38"/>
    <mergeCell ref="H37:H38"/>
    <mergeCell ref="K37:K38"/>
    <mergeCell ref="M37:M38"/>
    <mergeCell ref="N37:N38"/>
    <mergeCell ref="A35:A36"/>
    <mergeCell ref="C35:C36"/>
    <mergeCell ref="F35:F36"/>
    <mergeCell ref="G35:G36"/>
    <mergeCell ref="H35:H36"/>
    <mergeCell ref="J35:J36"/>
    <mergeCell ref="M29:M30"/>
    <mergeCell ref="N29:N30"/>
    <mergeCell ref="A31:A32"/>
    <mergeCell ref="E31:E32"/>
    <mergeCell ref="F31:F32"/>
    <mergeCell ref="G31:G32"/>
    <mergeCell ref="H31:H32"/>
    <mergeCell ref="L31:L32"/>
    <mergeCell ref="M31:M32"/>
    <mergeCell ref="N31:N32"/>
    <mergeCell ref="A29:A30"/>
    <mergeCell ref="D29:D30"/>
    <mergeCell ref="F29:F30"/>
    <mergeCell ref="G29:G30"/>
    <mergeCell ref="H29:H30"/>
    <mergeCell ref="K29:K30"/>
    <mergeCell ref="M20:M21"/>
    <mergeCell ref="N20:N21"/>
    <mergeCell ref="A27:A28"/>
    <mergeCell ref="C27:C28"/>
    <mergeCell ref="F27:F28"/>
    <mergeCell ref="G27:G28"/>
    <mergeCell ref="H27:H28"/>
    <mergeCell ref="J27:J28"/>
    <mergeCell ref="M27:M28"/>
    <mergeCell ref="N27:N28"/>
    <mergeCell ref="A20:A21"/>
    <mergeCell ref="E20:E21"/>
    <mergeCell ref="F20:F21"/>
    <mergeCell ref="G20:G21"/>
    <mergeCell ref="H20:H21"/>
    <mergeCell ref="L20:L21"/>
    <mergeCell ref="M16:M17"/>
    <mergeCell ref="N16:N17"/>
    <mergeCell ref="A18:A19"/>
    <mergeCell ref="D18:D19"/>
    <mergeCell ref="F18:F19"/>
    <mergeCell ref="G18:G19"/>
    <mergeCell ref="H18:H19"/>
    <mergeCell ref="K18:K19"/>
    <mergeCell ref="M18:M19"/>
    <mergeCell ref="N18:N19"/>
    <mergeCell ref="A16:A17"/>
    <mergeCell ref="C16:C17"/>
    <mergeCell ref="F16:F17"/>
    <mergeCell ref="G16:G17"/>
    <mergeCell ref="H16:H17"/>
    <mergeCell ref="J16:J17"/>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portrait" paperSize="9" scale="44" r:id="rId3"/>
  <drawing r:id="rId2"/>
</worksheet>
</file>

<file path=xl/worksheets/sheet6.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16">
      <selection activeCell="U37" sqref="U37"/>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4" t="str">
        <f>'[2]Информация'!$A$9</f>
        <v>UFC OPEN 2008</v>
      </c>
      <c r="B1" s="365"/>
      <c r="F1" s="366" t="s">
        <v>253</v>
      </c>
      <c r="H1" s="364" t="str">
        <f>'[2]Информация'!$A$9</f>
        <v>UFC OPEN 2008</v>
      </c>
      <c r="I1" s="365"/>
      <c r="K1" s="367" t="s">
        <v>147</v>
      </c>
      <c r="L1" s="367"/>
      <c r="M1" s="368"/>
    </row>
    <row r="2" spans="1:14" ht="12.75">
      <c r="A2" s="369" t="s">
        <v>254</v>
      </c>
      <c r="B2" s="369"/>
      <c r="C2" s="370"/>
      <c r="D2" s="369" t="s">
        <v>3</v>
      </c>
      <c r="E2" s="369"/>
      <c r="F2" s="369"/>
      <c r="G2" s="371" t="s">
        <v>4</v>
      </c>
      <c r="H2" s="369" t="s">
        <v>254</v>
      </c>
      <c r="I2" s="369"/>
      <c r="J2" s="370"/>
      <c r="K2" s="369" t="s">
        <v>3</v>
      </c>
      <c r="L2" s="369"/>
      <c r="M2" s="369"/>
      <c r="N2" s="371" t="s">
        <v>4</v>
      </c>
    </row>
    <row r="3" spans="1:14" ht="12.75">
      <c r="A3" s="372" t="str">
        <f>'[2]Информация'!$A$15</f>
        <v>4-6 июля</v>
      </c>
      <c r="B3" s="372"/>
      <c r="D3" s="372" t="str">
        <f>'[2]Информация'!$A$11</f>
        <v>Селена, Черкассы</v>
      </c>
      <c r="E3" s="372"/>
      <c r="F3" s="372"/>
      <c r="G3" s="373" t="str">
        <f>'[2]Информация'!$A$17</f>
        <v>Евгений Зукин</v>
      </c>
      <c r="H3" s="372" t="str">
        <f>'[2]Информация'!$A$15</f>
        <v>4-6 июля</v>
      </c>
      <c r="I3" s="372"/>
      <c r="K3" s="372" t="str">
        <f>'[2]Информация'!$A$11</f>
        <v>Селена, Черкассы</v>
      </c>
      <c r="L3" s="372"/>
      <c r="M3" s="372"/>
      <c r="N3" s="373" t="str">
        <f>'[2]Информация'!$A$17</f>
        <v>Евгений Зукин</v>
      </c>
    </row>
    <row r="4" spans="1:14" ht="29.25">
      <c r="A4" s="374" t="s">
        <v>291</v>
      </c>
      <c r="B4" s="374"/>
      <c r="C4" s="374"/>
      <c r="D4" s="374"/>
      <c r="E4" s="374"/>
      <c r="F4" s="374"/>
      <c r="G4" s="374"/>
      <c r="H4" s="374" t="s">
        <v>292</v>
      </c>
      <c r="I4" s="374"/>
      <c r="J4" s="374"/>
      <c r="K4" s="374"/>
      <c r="L4" s="374"/>
      <c r="M4" s="374"/>
      <c r="N4" s="374"/>
    </row>
    <row r="5" spans="1:14" ht="18.75" thickBot="1">
      <c r="A5" s="375" t="s">
        <v>257</v>
      </c>
      <c r="B5" s="375" t="s">
        <v>258</v>
      </c>
      <c r="C5" s="375">
        <v>1</v>
      </c>
      <c r="D5" s="375">
        <v>2</v>
      </c>
      <c r="E5" s="375">
        <v>3</v>
      </c>
      <c r="F5" s="375" t="s">
        <v>259</v>
      </c>
      <c r="G5" s="375" t="s">
        <v>260</v>
      </c>
      <c r="H5" s="375" t="s">
        <v>257</v>
      </c>
      <c r="I5" s="375" t="s">
        <v>258</v>
      </c>
      <c r="J5" s="375">
        <v>1</v>
      </c>
      <c r="K5" s="375">
        <v>2</v>
      </c>
      <c r="L5" s="375">
        <v>3</v>
      </c>
      <c r="M5" s="375" t="s">
        <v>259</v>
      </c>
      <c r="N5" s="375" t="s">
        <v>260</v>
      </c>
    </row>
    <row r="6" spans="1:14" ht="24.75" customHeight="1">
      <c r="A6" s="376">
        <v>1</v>
      </c>
      <c r="B6" s="377" t="s">
        <v>179</v>
      </c>
      <c r="C6" s="378"/>
      <c r="D6" s="379">
        <v>1</v>
      </c>
      <c r="E6" s="379">
        <v>1</v>
      </c>
      <c r="F6" s="380">
        <v>2</v>
      </c>
      <c r="G6" s="380">
        <v>1</v>
      </c>
      <c r="H6" s="376">
        <v>1</v>
      </c>
      <c r="I6" s="377" t="s">
        <v>188</v>
      </c>
      <c r="J6" s="378"/>
      <c r="K6" s="379">
        <v>1</v>
      </c>
      <c r="L6" s="379">
        <v>0</v>
      </c>
      <c r="M6" s="380">
        <v>1</v>
      </c>
      <c r="N6" s="380">
        <v>2</v>
      </c>
    </row>
    <row r="7" spans="1:14" ht="24.75" customHeight="1" thickBot="1">
      <c r="A7" s="381"/>
      <c r="B7" s="382" t="s">
        <v>180</v>
      </c>
      <c r="C7" s="383"/>
      <c r="D7" s="384">
        <v>81</v>
      </c>
      <c r="E7" s="384">
        <v>85</v>
      </c>
      <c r="F7" s="385"/>
      <c r="G7" s="385"/>
      <c r="H7" s="381"/>
      <c r="I7" s="382" t="s">
        <v>189</v>
      </c>
      <c r="J7" s="383"/>
      <c r="K7" s="384">
        <v>82</v>
      </c>
      <c r="L7" s="384"/>
      <c r="M7" s="385"/>
      <c r="N7" s="385"/>
    </row>
    <row r="8" spans="1:14" ht="24.75" customHeight="1">
      <c r="A8" s="376">
        <v>2</v>
      </c>
      <c r="B8" s="377" t="s">
        <v>293</v>
      </c>
      <c r="C8" s="379">
        <v>0</v>
      </c>
      <c r="D8" s="378"/>
      <c r="E8" s="379">
        <v>0</v>
      </c>
      <c r="F8" s="380">
        <v>0</v>
      </c>
      <c r="G8" s="380">
        <v>3</v>
      </c>
      <c r="H8" s="376">
        <v>2</v>
      </c>
      <c r="I8" s="377" t="s">
        <v>294</v>
      </c>
      <c r="J8" s="379">
        <v>0</v>
      </c>
      <c r="K8" s="378"/>
      <c r="L8" s="379">
        <v>0</v>
      </c>
      <c r="M8" s="380">
        <v>0</v>
      </c>
      <c r="N8" s="380">
        <v>3</v>
      </c>
    </row>
    <row r="9" spans="1:14" ht="24.75" customHeight="1" thickBot="1">
      <c r="A9" s="381"/>
      <c r="B9" s="382" t="s">
        <v>295</v>
      </c>
      <c r="C9" s="384"/>
      <c r="D9" s="383"/>
      <c r="E9" s="384"/>
      <c r="F9" s="385"/>
      <c r="G9" s="385"/>
      <c r="H9" s="381"/>
      <c r="I9" s="382" t="s">
        <v>296</v>
      </c>
      <c r="J9" s="384"/>
      <c r="K9" s="383"/>
      <c r="L9" s="384"/>
      <c r="M9" s="385"/>
      <c r="N9" s="385"/>
    </row>
    <row r="10" spans="1:14" ht="24.75" customHeight="1">
      <c r="A10" s="376">
        <v>3</v>
      </c>
      <c r="B10" s="377" t="s">
        <v>186</v>
      </c>
      <c r="C10" s="379">
        <v>0</v>
      </c>
      <c r="D10" s="379">
        <v>1</v>
      </c>
      <c r="E10" s="378"/>
      <c r="F10" s="380">
        <v>1</v>
      </c>
      <c r="G10" s="380">
        <v>2</v>
      </c>
      <c r="H10" s="376">
        <v>3</v>
      </c>
      <c r="I10" s="377" t="s">
        <v>297</v>
      </c>
      <c r="J10" s="379">
        <v>1</v>
      </c>
      <c r="K10" s="379">
        <v>1</v>
      </c>
      <c r="L10" s="378"/>
      <c r="M10" s="380">
        <v>2</v>
      </c>
      <c r="N10" s="380">
        <v>1</v>
      </c>
    </row>
    <row r="11" spans="1:14" ht="24.75" customHeight="1" thickBot="1">
      <c r="A11" s="381"/>
      <c r="B11" s="382" t="s">
        <v>187</v>
      </c>
      <c r="C11" s="384"/>
      <c r="D11" s="384">
        <v>83</v>
      </c>
      <c r="E11" s="383"/>
      <c r="F11" s="385"/>
      <c r="G11" s="385"/>
      <c r="H11" s="381"/>
      <c r="I11" s="382" t="s">
        <v>298</v>
      </c>
      <c r="J11" s="384">
        <v>85</v>
      </c>
      <c r="K11" s="384">
        <v>81</v>
      </c>
      <c r="L11" s="383"/>
      <c r="M11" s="385"/>
      <c r="N11" s="385"/>
    </row>
    <row r="12" spans="1:8" ht="12.75">
      <c r="A12" s="386"/>
      <c r="H12" s="386"/>
    </row>
    <row r="13" ht="41.25" customHeight="1"/>
    <row r="14" spans="4:11" ht="29.25">
      <c r="D14" s="387" t="s">
        <v>299</v>
      </c>
      <c r="K14" s="387" t="s">
        <v>300</v>
      </c>
    </row>
    <row r="15" spans="1:14" ht="18.75" thickBot="1">
      <c r="A15" s="375" t="s">
        <v>257</v>
      </c>
      <c r="B15" s="375" t="s">
        <v>258</v>
      </c>
      <c r="C15" s="375">
        <v>1</v>
      </c>
      <c r="D15" s="375">
        <v>2</v>
      </c>
      <c r="E15" s="375">
        <v>3</v>
      </c>
      <c r="F15" s="375" t="s">
        <v>259</v>
      </c>
      <c r="G15" s="375" t="s">
        <v>260</v>
      </c>
      <c r="H15" s="375" t="s">
        <v>257</v>
      </c>
      <c r="I15" s="375" t="s">
        <v>258</v>
      </c>
      <c r="J15" s="375">
        <v>1</v>
      </c>
      <c r="K15" s="375">
        <v>2</v>
      </c>
      <c r="L15" s="375">
        <v>3</v>
      </c>
      <c r="M15" s="375" t="s">
        <v>259</v>
      </c>
      <c r="N15" s="375" t="s">
        <v>260</v>
      </c>
    </row>
    <row r="16" spans="1:14" ht="24.75" customHeight="1">
      <c r="A16" s="376">
        <v>1</v>
      </c>
      <c r="B16" s="377" t="s">
        <v>156</v>
      </c>
      <c r="C16" s="378"/>
      <c r="D16" s="379">
        <v>1</v>
      </c>
      <c r="E16" s="379">
        <v>1</v>
      </c>
      <c r="F16" s="380">
        <v>2</v>
      </c>
      <c r="G16" s="380">
        <v>1</v>
      </c>
      <c r="H16" s="376">
        <v>1</v>
      </c>
      <c r="I16" s="377" t="s">
        <v>151</v>
      </c>
      <c r="J16" s="378"/>
      <c r="K16" s="379">
        <v>1</v>
      </c>
      <c r="L16" s="379">
        <v>1</v>
      </c>
      <c r="M16" s="380">
        <v>2</v>
      </c>
      <c r="N16" s="380">
        <v>1</v>
      </c>
    </row>
    <row r="17" spans="1:14" ht="24.75" customHeight="1" thickBot="1">
      <c r="A17" s="381"/>
      <c r="B17" s="382" t="s">
        <v>157</v>
      </c>
      <c r="C17" s="383"/>
      <c r="D17" s="384">
        <v>82</v>
      </c>
      <c r="E17" s="384">
        <v>82</v>
      </c>
      <c r="F17" s="385"/>
      <c r="G17" s="385"/>
      <c r="H17" s="381"/>
      <c r="I17" s="382" t="s">
        <v>152</v>
      </c>
      <c r="J17" s="383"/>
      <c r="K17" s="384">
        <v>81</v>
      </c>
      <c r="L17" s="384">
        <v>82</v>
      </c>
      <c r="M17" s="385"/>
      <c r="N17" s="385"/>
    </row>
    <row r="18" spans="1:14" ht="24.75" customHeight="1">
      <c r="A18" s="376">
        <v>2</v>
      </c>
      <c r="B18" s="377" t="s">
        <v>190</v>
      </c>
      <c r="C18" s="379">
        <v>0</v>
      </c>
      <c r="D18" s="378"/>
      <c r="E18" s="379">
        <v>1</v>
      </c>
      <c r="F18" s="380">
        <v>1</v>
      </c>
      <c r="G18" s="380">
        <v>2</v>
      </c>
      <c r="H18" s="376">
        <v>2</v>
      </c>
      <c r="I18" s="377" t="s">
        <v>206</v>
      </c>
      <c r="J18" s="379">
        <v>0</v>
      </c>
      <c r="K18" s="378"/>
      <c r="L18" s="379">
        <v>1</v>
      </c>
      <c r="M18" s="380">
        <v>1</v>
      </c>
      <c r="N18" s="380">
        <v>2</v>
      </c>
    </row>
    <row r="19" spans="1:14" ht="24.75" customHeight="1" thickBot="1">
      <c r="A19" s="381"/>
      <c r="B19" s="382" t="s">
        <v>191</v>
      </c>
      <c r="C19" s="384"/>
      <c r="D19" s="383"/>
      <c r="E19" s="384">
        <v>83</v>
      </c>
      <c r="F19" s="385"/>
      <c r="G19" s="385"/>
      <c r="H19" s="381"/>
      <c r="I19" s="382" t="s">
        <v>207</v>
      </c>
      <c r="J19" s="384"/>
      <c r="K19" s="383"/>
      <c r="L19" s="384">
        <v>83</v>
      </c>
      <c r="M19" s="385"/>
      <c r="N19" s="385"/>
    </row>
    <row r="20" spans="1:14" ht="24.75" customHeight="1">
      <c r="A20" s="376">
        <v>3</v>
      </c>
      <c r="B20" s="377" t="s">
        <v>301</v>
      </c>
      <c r="C20" s="379">
        <v>0</v>
      </c>
      <c r="D20" s="379">
        <v>0</v>
      </c>
      <c r="E20" s="378"/>
      <c r="F20" s="380">
        <v>0</v>
      </c>
      <c r="G20" s="380">
        <v>3</v>
      </c>
      <c r="H20" s="376">
        <v>3</v>
      </c>
      <c r="I20" s="377" t="s">
        <v>302</v>
      </c>
      <c r="J20" s="379">
        <v>0</v>
      </c>
      <c r="K20" s="379">
        <v>0</v>
      </c>
      <c r="L20" s="378"/>
      <c r="M20" s="380">
        <v>0</v>
      </c>
      <c r="N20" s="380">
        <v>3</v>
      </c>
    </row>
    <row r="21" spans="1:14" ht="24.75" customHeight="1" thickBot="1">
      <c r="A21" s="381"/>
      <c r="B21" s="382" t="s">
        <v>303</v>
      </c>
      <c r="C21" s="384"/>
      <c r="D21" s="384"/>
      <c r="E21" s="383"/>
      <c r="F21" s="385"/>
      <c r="G21" s="385"/>
      <c r="H21" s="381"/>
      <c r="I21" s="382" t="s">
        <v>304</v>
      </c>
      <c r="J21" s="384"/>
      <c r="K21" s="384"/>
      <c r="L21" s="383"/>
      <c r="M21" s="385"/>
      <c r="N21" s="385"/>
    </row>
    <row r="22" spans="1:11" ht="57.75" customHeight="1">
      <c r="A22" s="222" t="str">
        <f>'[2]Информация'!$A$9</f>
        <v>UFC OPEN 2008</v>
      </c>
      <c r="B22" s="365"/>
      <c r="C22" s="365"/>
      <c r="F22" s="366" t="s">
        <v>253</v>
      </c>
      <c r="H22" s="222" t="str">
        <f>'[2]Информация'!$A$9</f>
        <v>UFC OPEN 2008</v>
      </c>
      <c r="I22" s="365"/>
      <c r="K22" s="388"/>
    </row>
    <row r="23" spans="1:14" ht="12.75">
      <c r="A23" s="369" t="s">
        <v>254</v>
      </c>
      <c r="B23" s="369"/>
      <c r="C23" s="370"/>
      <c r="D23" s="369" t="s">
        <v>3</v>
      </c>
      <c r="E23" s="369"/>
      <c r="F23" s="369"/>
      <c r="G23" s="371" t="s">
        <v>4</v>
      </c>
      <c r="H23" s="369" t="s">
        <v>254</v>
      </c>
      <c r="I23" s="369"/>
      <c r="J23" s="370"/>
      <c r="K23" s="369" t="s">
        <v>3</v>
      </c>
      <c r="L23" s="369"/>
      <c r="M23" s="369"/>
      <c r="N23" s="371" t="s">
        <v>4</v>
      </c>
    </row>
    <row r="24" spans="1:14" ht="12.75">
      <c r="A24" s="372" t="str">
        <f>'[2]Информация'!$A$15</f>
        <v>4-6 июля</v>
      </c>
      <c r="B24" s="372"/>
      <c r="D24" s="372" t="str">
        <f>'[2]Информация'!$A$11</f>
        <v>Селена, Черкассы</v>
      </c>
      <c r="E24" s="372"/>
      <c r="F24" s="372"/>
      <c r="G24" s="373" t="str">
        <f>'[2]Информация'!$A$17</f>
        <v>Евгений Зукин</v>
      </c>
      <c r="H24" s="372" t="str">
        <f>'[2]Информация'!$A$15</f>
        <v>4-6 июля</v>
      </c>
      <c r="I24" s="372"/>
      <c r="K24" s="372" t="str">
        <f>'[2]Информация'!$A$11</f>
        <v>Селена, Черкассы</v>
      </c>
      <c r="L24" s="372"/>
      <c r="M24" s="372"/>
      <c r="N24" s="373" t="str">
        <f>'[2]Информация'!$A$17</f>
        <v>Евгений Зукин</v>
      </c>
    </row>
    <row r="25" spans="4:11" ht="37.5" customHeight="1">
      <c r="D25" s="387" t="s">
        <v>305</v>
      </c>
      <c r="K25" s="387" t="s">
        <v>306</v>
      </c>
    </row>
    <row r="26" spans="1:14" ht="18.75" thickBot="1">
      <c r="A26" s="375" t="s">
        <v>257</v>
      </c>
      <c r="B26" s="375" t="s">
        <v>258</v>
      </c>
      <c r="C26" s="375">
        <v>1</v>
      </c>
      <c r="D26" s="375">
        <v>2</v>
      </c>
      <c r="E26" s="375">
        <v>3</v>
      </c>
      <c r="F26" s="375" t="s">
        <v>259</v>
      </c>
      <c r="G26" s="375" t="s">
        <v>260</v>
      </c>
      <c r="H26" s="375" t="s">
        <v>257</v>
      </c>
      <c r="I26" s="375" t="s">
        <v>258</v>
      </c>
      <c r="J26" s="375">
        <v>1</v>
      </c>
      <c r="K26" s="375">
        <v>2</v>
      </c>
      <c r="L26" s="375">
        <v>3</v>
      </c>
      <c r="M26" s="375" t="s">
        <v>259</v>
      </c>
      <c r="N26" s="375" t="s">
        <v>260</v>
      </c>
    </row>
    <row r="27" spans="1:14" ht="24.75" customHeight="1">
      <c r="A27" s="376">
        <v>1</v>
      </c>
      <c r="B27" s="377" t="s">
        <v>307</v>
      </c>
      <c r="C27" s="378"/>
      <c r="D27" s="379">
        <v>0</v>
      </c>
      <c r="E27" s="379">
        <v>0</v>
      </c>
      <c r="F27" s="380">
        <v>0</v>
      </c>
      <c r="G27" s="380">
        <v>3</v>
      </c>
      <c r="H27" s="376">
        <v>1</v>
      </c>
      <c r="I27" s="377" t="s">
        <v>204</v>
      </c>
      <c r="J27" s="378"/>
      <c r="K27" s="379">
        <v>1</v>
      </c>
      <c r="L27" s="379">
        <v>1</v>
      </c>
      <c r="M27" s="380">
        <v>2</v>
      </c>
      <c r="N27" s="380">
        <v>1</v>
      </c>
    </row>
    <row r="28" spans="1:14" ht="24.75" customHeight="1" thickBot="1">
      <c r="A28" s="381"/>
      <c r="B28" s="382" t="s">
        <v>308</v>
      </c>
      <c r="C28" s="383"/>
      <c r="D28" s="384"/>
      <c r="E28" s="384"/>
      <c r="F28" s="385"/>
      <c r="G28" s="385"/>
      <c r="H28" s="381"/>
      <c r="I28" s="382" t="s">
        <v>205</v>
      </c>
      <c r="J28" s="383"/>
      <c r="K28" s="384">
        <v>97</v>
      </c>
      <c r="L28" s="384">
        <v>82</v>
      </c>
      <c r="M28" s="385"/>
      <c r="N28" s="385"/>
    </row>
    <row r="29" spans="1:14" ht="24.75" customHeight="1">
      <c r="A29" s="376">
        <v>2</v>
      </c>
      <c r="B29" s="377" t="s">
        <v>219</v>
      </c>
      <c r="C29" s="379">
        <v>1</v>
      </c>
      <c r="D29" s="378"/>
      <c r="E29" s="379">
        <v>1</v>
      </c>
      <c r="F29" s="380">
        <v>2</v>
      </c>
      <c r="G29" s="380">
        <v>1</v>
      </c>
      <c r="H29" s="376">
        <v>2</v>
      </c>
      <c r="I29" s="377" t="s">
        <v>210</v>
      </c>
      <c r="J29" s="379">
        <v>0</v>
      </c>
      <c r="K29" s="378"/>
      <c r="L29" s="379">
        <v>1</v>
      </c>
      <c r="M29" s="380">
        <v>1</v>
      </c>
      <c r="N29" s="380">
        <v>2</v>
      </c>
    </row>
    <row r="30" spans="1:14" ht="24.75" customHeight="1" thickBot="1">
      <c r="A30" s="381"/>
      <c r="B30" s="382" t="s">
        <v>220</v>
      </c>
      <c r="C30" s="384">
        <v>86</v>
      </c>
      <c r="D30" s="383"/>
      <c r="E30" s="384" t="s">
        <v>309</v>
      </c>
      <c r="F30" s="385"/>
      <c r="G30" s="385"/>
      <c r="H30" s="381"/>
      <c r="I30" s="382" t="s">
        <v>211</v>
      </c>
      <c r="J30" s="384"/>
      <c r="K30" s="383"/>
      <c r="L30" s="384">
        <v>85</v>
      </c>
      <c r="M30" s="385"/>
      <c r="N30" s="385"/>
    </row>
    <row r="31" spans="1:14" ht="24.75" customHeight="1">
      <c r="A31" s="376">
        <v>3</v>
      </c>
      <c r="B31" s="377" t="s">
        <v>232</v>
      </c>
      <c r="C31" s="379">
        <v>1</v>
      </c>
      <c r="D31" s="379">
        <v>0</v>
      </c>
      <c r="E31" s="378"/>
      <c r="F31" s="380">
        <v>1</v>
      </c>
      <c r="G31" s="380">
        <v>2</v>
      </c>
      <c r="H31" s="376">
        <v>3</v>
      </c>
      <c r="I31" s="377" t="s">
        <v>310</v>
      </c>
      <c r="J31" s="379">
        <v>0</v>
      </c>
      <c r="K31" s="379">
        <v>0</v>
      </c>
      <c r="L31" s="378"/>
      <c r="M31" s="380">
        <v>0</v>
      </c>
      <c r="N31" s="380">
        <v>3</v>
      </c>
    </row>
    <row r="32" spans="1:14" ht="24.75" customHeight="1" thickBot="1">
      <c r="A32" s="381"/>
      <c r="B32" s="382" t="s">
        <v>233</v>
      </c>
      <c r="C32" s="384">
        <v>83</v>
      </c>
      <c r="D32" s="384"/>
      <c r="E32" s="383"/>
      <c r="F32" s="385"/>
      <c r="G32" s="385"/>
      <c r="H32" s="381"/>
      <c r="I32" s="382" t="s">
        <v>311</v>
      </c>
      <c r="J32" s="384"/>
      <c r="K32" s="384"/>
      <c r="L32" s="383"/>
      <c r="M32" s="385"/>
      <c r="N32" s="385"/>
    </row>
    <row r="33" spans="4:11" ht="70.5" customHeight="1">
      <c r="D33" s="387" t="s">
        <v>312</v>
      </c>
      <c r="K33" s="387" t="s">
        <v>313</v>
      </c>
    </row>
    <row r="34" spans="1:14" ht="18.75" thickBot="1">
      <c r="A34" s="375" t="s">
        <v>257</v>
      </c>
      <c r="B34" s="375" t="s">
        <v>258</v>
      </c>
      <c r="C34" s="375">
        <v>1</v>
      </c>
      <c r="D34" s="375">
        <v>2</v>
      </c>
      <c r="E34" s="375">
        <v>3</v>
      </c>
      <c r="F34" s="375" t="s">
        <v>259</v>
      </c>
      <c r="G34" s="375" t="s">
        <v>260</v>
      </c>
      <c r="H34" s="375" t="s">
        <v>257</v>
      </c>
      <c r="I34" s="375" t="s">
        <v>258</v>
      </c>
      <c r="J34" s="375">
        <v>1</v>
      </c>
      <c r="K34" s="375">
        <v>2</v>
      </c>
      <c r="L34" s="375">
        <v>3</v>
      </c>
      <c r="M34" s="375" t="s">
        <v>259</v>
      </c>
      <c r="N34" s="375" t="s">
        <v>260</v>
      </c>
    </row>
    <row r="35" spans="1:14" ht="24.75" customHeight="1">
      <c r="A35" s="376">
        <v>1</v>
      </c>
      <c r="B35" s="377" t="s">
        <v>160</v>
      </c>
      <c r="C35" s="378"/>
      <c r="D35" s="379">
        <v>0</v>
      </c>
      <c r="E35" s="379">
        <v>1</v>
      </c>
      <c r="F35" s="380">
        <v>1</v>
      </c>
      <c r="G35" s="380">
        <v>2</v>
      </c>
      <c r="H35" s="376">
        <v>1</v>
      </c>
      <c r="I35" s="377" t="s">
        <v>174</v>
      </c>
      <c r="J35" s="378"/>
      <c r="K35" s="379">
        <v>1</v>
      </c>
      <c r="L35" s="379">
        <v>1</v>
      </c>
      <c r="M35" s="380">
        <v>2</v>
      </c>
      <c r="N35" s="380">
        <v>1</v>
      </c>
    </row>
    <row r="36" spans="1:14" ht="24.75" customHeight="1" thickBot="1">
      <c r="A36" s="381"/>
      <c r="B36" s="382" t="s">
        <v>162</v>
      </c>
      <c r="C36" s="383"/>
      <c r="D36" s="384"/>
      <c r="E36" s="384">
        <v>84</v>
      </c>
      <c r="F36" s="385"/>
      <c r="G36" s="385"/>
      <c r="H36" s="381"/>
      <c r="I36" s="382" t="s">
        <v>175</v>
      </c>
      <c r="J36" s="383"/>
      <c r="K36" s="384">
        <v>81</v>
      </c>
      <c r="L36" s="384">
        <v>83</v>
      </c>
      <c r="M36" s="385"/>
      <c r="N36" s="385"/>
    </row>
    <row r="37" spans="1:14" ht="24.75" customHeight="1">
      <c r="A37" s="376">
        <v>2</v>
      </c>
      <c r="B37" s="377" t="s">
        <v>234</v>
      </c>
      <c r="C37" s="379">
        <v>1</v>
      </c>
      <c r="D37" s="378"/>
      <c r="E37" s="379">
        <v>1</v>
      </c>
      <c r="F37" s="380">
        <v>2</v>
      </c>
      <c r="G37" s="380">
        <v>1</v>
      </c>
      <c r="H37" s="376">
        <v>2</v>
      </c>
      <c r="I37" s="377" t="s">
        <v>314</v>
      </c>
      <c r="J37" s="379">
        <v>0</v>
      </c>
      <c r="K37" s="378"/>
      <c r="L37" s="379">
        <v>0</v>
      </c>
      <c r="M37" s="380">
        <v>0</v>
      </c>
      <c r="N37" s="380">
        <v>3</v>
      </c>
    </row>
    <row r="38" spans="1:14" ht="24.75" customHeight="1" thickBot="1">
      <c r="A38" s="381"/>
      <c r="B38" s="382" t="s">
        <v>235</v>
      </c>
      <c r="C38" s="384">
        <v>84</v>
      </c>
      <c r="D38" s="383"/>
      <c r="E38" s="384">
        <v>97</v>
      </c>
      <c r="F38" s="385"/>
      <c r="G38" s="385"/>
      <c r="H38" s="381"/>
      <c r="I38" s="382" t="s">
        <v>315</v>
      </c>
      <c r="J38" s="384"/>
      <c r="K38" s="383"/>
      <c r="L38" s="384"/>
      <c r="M38" s="385"/>
      <c r="N38" s="385"/>
    </row>
    <row r="39" spans="1:14" ht="24.75" customHeight="1">
      <c r="A39" s="376">
        <v>3</v>
      </c>
      <c r="B39" s="377" t="s">
        <v>316</v>
      </c>
      <c r="C39" s="379">
        <v>0</v>
      </c>
      <c r="D39" s="379">
        <v>0</v>
      </c>
      <c r="E39" s="378"/>
      <c r="F39" s="380">
        <v>0</v>
      </c>
      <c r="G39" s="380">
        <v>3</v>
      </c>
      <c r="H39" s="376">
        <v>3</v>
      </c>
      <c r="I39" s="377" t="s">
        <v>246</v>
      </c>
      <c r="J39" s="379">
        <v>0</v>
      </c>
      <c r="K39" s="379">
        <v>1</v>
      </c>
      <c r="L39" s="378"/>
      <c r="M39" s="380">
        <v>1</v>
      </c>
      <c r="N39" s="380">
        <v>2</v>
      </c>
    </row>
    <row r="40" spans="1:14" ht="24.75" customHeight="1" thickBot="1">
      <c r="A40" s="381"/>
      <c r="B40" s="382" t="s">
        <v>317</v>
      </c>
      <c r="C40" s="384"/>
      <c r="D40" s="384"/>
      <c r="E40" s="383"/>
      <c r="F40" s="385"/>
      <c r="G40" s="385"/>
      <c r="H40" s="381"/>
      <c r="I40" s="382" t="s">
        <v>247</v>
      </c>
      <c r="J40" s="384"/>
      <c r="K40" s="384">
        <v>85</v>
      </c>
      <c r="L40" s="383"/>
      <c r="M40" s="385"/>
      <c r="N40" s="385"/>
    </row>
  </sheetData>
  <sheetProtection/>
  <mergeCells count="98">
    <mergeCell ref="M39:M40"/>
    <mergeCell ref="N39:N40"/>
    <mergeCell ref="A39:A40"/>
    <mergeCell ref="E39:E40"/>
    <mergeCell ref="F39:F40"/>
    <mergeCell ref="G39:G40"/>
    <mergeCell ref="H39:H40"/>
    <mergeCell ref="L39:L40"/>
    <mergeCell ref="M35:M36"/>
    <mergeCell ref="N35:N36"/>
    <mergeCell ref="A37:A38"/>
    <mergeCell ref="D37:D38"/>
    <mergeCell ref="F37:F38"/>
    <mergeCell ref="G37:G38"/>
    <mergeCell ref="H37:H38"/>
    <mergeCell ref="K37:K38"/>
    <mergeCell ref="M37:M38"/>
    <mergeCell ref="N37:N38"/>
    <mergeCell ref="A35:A36"/>
    <mergeCell ref="C35:C36"/>
    <mergeCell ref="F35:F36"/>
    <mergeCell ref="G35:G36"/>
    <mergeCell ref="H35:H36"/>
    <mergeCell ref="J35:J36"/>
    <mergeCell ref="M29:M30"/>
    <mergeCell ref="N29:N30"/>
    <mergeCell ref="A31:A32"/>
    <mergeCell ref="E31:E32"/>
    <mergeCell ref="F31:F32"/>
    <mergeCell ref="G31:G32"/>
    <mergeCell ref="H31:H32"/>
    <mergeCell ref="L31:L32"/>
    <mergeCell ref="M31:M32"/>
    <mergeCell ref="N31:N32"/>
    <mergeCell ref="A29:A30"/>
    <mergeCell ref="D29:D30"/>
    <mergeCell ref="F29:F30"/>
    <mergeCell ref="G29:G30"/>
    <mergeCell ref="H29:H30"/>
    <mergeCell ref="K29:K30"/>
    <mergeCell ref="M20:M21"/>
    <mergeCell ref="N20:N21"/>
    <mergeCell ref="A27:A28"/>
    <mergeCell ref="C27:C28"/>
    <mergeCell ref="F27:F28"/>
    <mergeCell ref="G27:G28"/>
    <mergeCell ref="H27:H28"/>
    <mergeCell ref="J27:J28"/>
    <mergeCell ref="M27:M28"/>
    <mergeCell ref="N27:N28"/>
    <mergeCell ref="A20:A21"/>
    <mergeCell ref="E20:E21"/>
    <mergeCell ref="F20:F21"/>
    <mergeCell ref="G20:G21"/>
    <mergeCell ref="H20:H21"/>
    <mergeCell ref="L20:L21"/>
    <mergeCell ref="M16:M17"/>
    <mergeCell ref="N16:N17"/>
    <mergeCell ref="A18:A19"/>
    <mergeCell ref="D18:D19"/>
    <mergeCell ref="F18:F19"/>
    <mergeCell ref="G18:G19"/>
    <mergeCell ref="H18:H19"/>
    <mergeCell ref="K18:K19"/>
    <mergeCell ref="M18:M19"/>
    <mergeCell ref="N18:N19"/>
    <mergeCell ref="A16:A17"/>
    <mergeCell ref="C16:C17"/>
    <mergeCell ref="F16:F17"/>
    <mergeCell ref="G16:G17"/>
    <mergeCell ref="H16:H17"/>
    <mergeCell ref="J16:J17"/>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portrait" paperSize="9" scale="44" r:id="rId3"/>
  <drawing r:id="rId2"/>
</worksheet>
</file>

<file path=xl/worksheets/sheet7.xml><?xml version="1.0" encoding="utf-8"?>
<worksheet xmlns="http://schemas.openxmlformats.org/spreadsheetml/2006/main" xmlns:r="http://schemas.openxmlformats.org/officeDocument/2006/relationships">
  <dimension ref="A1:N41"/>
  <sheetViews>
    <sheetView showGridLines="0" view="pageBreakPreview" zoomScaleSheetLayoutView="100" zoomScalePageLayoutView="0" workbookViewId="0" topLeftCell="A25">
      <selection activeCell="U37" sqref="U37"/>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4" t="str">
        <f>'[2]Информация'!$A$9</f>
        <v>UFC OPEN 2008</v>
      </c>
      <c r="B1" s="365"/>
      <c r="F1" s="366" t="s">
        <v>253</v>
      </c>
      <c r="H1" s="364" t="str">
        <f>'[2]Информация'!$A$9</f>
        <v>UFC OPEN 2008</v>
      </c>
      <c r="I1" s="365"/>
      <c r="K1" s="367" t="s">
        <v>147</v>
      </c>
      <c r="L1" s="367"/>
      <c r="M1" s="368"/>
    </row>
    <row r="2" spans="1:14" ht="12.75">
      <c r="A2" s="369" t="s">
        <v>254</v>
      </c>
      <c r="B2" s="369"/>
      <c r="C2" s="370"/>
      <c r="D2" s="369" t="s">
        <v>3</v>
      </c>
      <c r="E2" s="369"/>
      <c r="F2" s="369"/>
      <c r="G2" s="371" t="s">
        <v>4</v>
      </c>
      <c r="H2" s="369" t="s">
        <v>254</v>
      </c>
      <c r="I2" s="369"/>
      <c r="J2" s="370"/>
      <c r="K2" s="369" t="s">
        <v>3</v>
      </c>
      <c r="L2" s="369"/>
      <c r="M2" s="369"/>
      <c r="N2" s="371" t="s">
        <v>4</v>
      </c>
    </row>
    <row r="3" spans="1:14" ht="12.75">
      <c r="A3" s="372" t="str">
        <f>'[2]Информация'!$A$15</f>
        <v>4-6 июля</v>
      </c>
      <c r="B3" s="372"/>
      <c r="D3" s="372" t="str">
        <f>'[2]Информация'!$A$11</f>
        <v>Селена, Черкассы</v>
      </c>
      <c r="E3" s="372"/>
      <c r="F3" s="372"/>
      <c r="G3" s="373" t="str">
        <f>'[2]Информация'!$A$17</f>
        <v>Евгений Зукин</v>
      </c>
      <c r="H3" s="372" t="str">
        <f>'[2]Информация'!$A$15</f>
        <v>4-6 июля</v>
      </c>
      <c r="I3" s="372"/>
      <c r="K3" s="372" t="str">
        <f>'[2]Информация'!$A$11</f>
        <v>Селена, Черкассы</v>
      </c>
      <c r="L3" s="372"/>
      <c r="M3" s="372"/>
      <c r="N3" s="373" t="str">
        <f>'[2]Информация'!$A$17</f>
        <v>Евгений Зукин</v>
      </c>
    </row>
    <row r="4" spans="1:14" ht="29.25">
      <c r="A4" s="374" t="s">
        <v>318</v>
      </c>
      <c r="B4" s="374"/>
      <c r="C4" s="374"/>
      <c r="D4" s="374"/>
      <c r="E4" s="374"/>
      <c r="F4" s="374"/>
      <c r="G4" s="374"/>
      <c r="H4" s="374" t="s">
        <v>319</v>
      </c>
      <c r="I4" s="374"/>
      <c r="J4" s="374"/>
      <c r="K4" s="374"/>
      <c r="L4" s="374"/>
      <c r="M4" s="374"/>
      <c r="N4" s="374"/>
    </row>
    <row r="5" spans="1:14" ht="18.75" thickBot="1">
      <c r="A5" s="375" t="s">
        <v>257</v>
      </c>
      <c r="B5" s="375" t="s">
        <v>258</v>
      </c>
      <c r="C5" s="375">
        <v>1</v>
      </c>
      <c r="D5" s="375">
        <v>2</v>
      </c>
      <c r="E5" s="375">
        <v>3</v>
      </c>
      <c r="F5" s="375" t="s">
        <v>259</v>
      </c>
      <c r="G5" s="375" t="s">
        <v>260</v>
      </c>
      <c r="H5" s="375" t="s">
        <v>257</v>
      </c>
      <c r="I5" s="375" t="s">
        <v>258</v>
      </c>
      <c r="J5" s="375">
        <v>1</v>
      </c>
      <c r="K5" s="375">
        <v>2</v>
      </c>
      <c r="L5" s="375">
        <v>3</v>
      </c>
      <c r="M5" s="375" t="s">
        <v>259</v>
      </c>
      <c r="N5" s="375" t="s">
        <v>260</v>
      </c>
    </row>
    <row r="6" spans="1:14" ht="24.75" customHeight="1">
      <c r="A6" s="376">
        <v>1</v>
      </c>
      <c r="B6" s="377" t="s">
        <v>250</v>
      </c>
      <c r="C6" s="378"/>
      <c r="D6" s="379">
        <v>0</v>
      </c>
      <c r="E6" s="379">
        <v>1</v>
      </c>
      <c r="F6" s="380">
        <v>1</v>
      </c>
      <c r="G6" s="380">
        <v>2</v>
      </c>
      <c r="H6" s="376">
        <v>1</v>
      </c>
      <c r="I6" s="377" t="s">
        <v>320</v>
      </c>
      <c r="J6" s="378"/>
      <c r="K6" s="379">
        <v>1</v>
      </c>
      <c r="L6" s="379">
        <v>0</v>
      </c>
      <c r="M6" s="380">
        <v>1</v>
      </c>
      <c r="N6" s="380">
        <v>2</v>
      </c>
    </row>
    <row r="7" spans="1:14" ht="24.75" customHeight="1" thickBot="1">
      <c r="A7" s="381"/>
      <c r="B7" s="382" t="s">
        <v>251</v>
      </c>
      <c r="C7" s="383"/>
      <c r="D7" s="384"/>
      <c r="E7" s="384">
        <v>80</v>
      </c>
      <c r="F7" s="385"/>
      <c r="G7" s="385"/>
      <c r="H7" s="381"/>
      <c r="I7" s="382" t="s">
        <v>321</v>
      </c>
      <c r="J7" s="383"/>
      <c r="K7" s="384">
        <v>83</v>
      </c>
      <c r="L7" s="384"/>
      <c r="M7" s="385"/>
      <c r="N7" s="385"/>
    </row>
    <row r="8" spans="1:14" ht="24.75" customHeight="1">
      <c r="A8" s="376">
        <v>2</v>
      </c>
      <c r="B8" s="377" t="s">
        <v>212</v>
      </c>
      <c r="C8" s="379">
        <v>1</v>
      </c>
      <c r="D8" s="378"/>
      <c r="E8" s="379">
        <v>1</v>
      </c>
      <c r="F8" s="380">
        <v>2</v>
      </c>
      <c r="G8" s="380">
        <v>1</v>
      </c>
      <c r="H8" s="376">
        <v>2</v>
      </c>
      <c r="I8" s="377" t="s">
        <v>322</v>
      </c>
      <c r="J8" s="379">
        <v>0</v>
      </c>
      <c r="K8" s="378"/>
      <c r="L8" s="379">
        <v>0</v>
      </c>
      <c r="M8" s="380">
        <v>0</v>
      </c>
      <c r="N8" s="380">
        <v>3</v>
      </c>
    </row>
    <row r="9" spans="1:14" ht="24.75" customHeight="1" thickBot="1">
      <c r="A9" s="381"/>
      <c r="B9" s="382" t="s">
        <v>213</v>
      </c>
      <c r="C9" s="384">
        <v>85</v>
      </c>
      <c r="D9" s="383"/>
      <c r="E9" s="384">
        <v>82</v>
      </c>
      <c r="F9" s="385"/>
      <c r="G9" s="385"/>
      <c r="H9" s="381"/>
      <c r="I9" s="382" t="s">
        <v>323</v>
      </c>
      <c r="J9" s="384"/>
      <c r="K9" s="383"/>
      <c r="L9" s="384"/>
      <c r="M9" s="385"/>
      <c r="N9" s="385"/>
    </row>
    <row r="10" spans="1:14" ht="24.75" customHeight="1">
      <c r="A10" s="376">
        <v>3</v>
      </c>
      <c r="B10" s="377" t="s">
        <v>324</v>
      </c>
      <c r="C10" s="379">
        <v>0</v>
      </c>
      <c r="D10" s="379">
        <v>0</v>
      </c>
      <c r="E10" s="378"/>
      <c r="F10" s="380">
        <v>0</v>
      </c>
      <c r="G10" s="380">
        <v>3</v>
      </c>
      <c r="H10" s="376">
        <v>3</v>
      </c>
      <c r="I10" s="377" t="s">
        <v>202</v>
      </c>
      <c r="J10" s="379">
        <v>1</v>
      </c>
      <c r="K10" s="379">
        <v>1</v>
      </c>
      <c r="L10" s="378"/>
      <c r="M10" s="380">
        <v>2</v>
      </c>
      <c r="N10" s="380">
        <v>1</v>
      </c>
    </row>
    <row r="11" spans="1:14" ht="24.75" customHeight="1" thickBot="1">
      <c r="A11" s="381"/>
      <c r="B11" s="382" t="s">
        <v>325</v>
      </c>
      <c r="C11" s="384"/>
      <c r="D11" s="384"/>
      <c r="E11" s="383"/>
      <c r="F11" s="385"/>
      <c r="G11" s="385"/>
      <c r="H11" s="381"/>
      <c r="I11" s="382" t="s">
        <v>203</v>
      </c>
      <c r="J11" s="384">
        <v>85</v>
      </c>
      <c r="K11" s="384">
        <v>82</v>
      </c>
      <c r="L11" s="383"/>
      <c r="M11" s="385"/>
      <c r="N11" s="385"/>
    </row>
    <row r="12" spans="1:8" ht="12.75">
      <c r="A12" s="386"/>
      <c r="H12" s="386"/>
    </row>
    <row r="13" spans="4:11" ht="29.25">
      <c r="D13" s="387" t="s">
        <v>326</v>
      </c>
      <c r="K13" s="387" t="s">
        <v>327</v>
      </c>
    </row>
    <row r="14" spans="1:14" ht="18.75" thickBot="1">
      <c r="A14" s="375" t="s">
        <v>257</v>
      </c>
      <c r="B14" s="375" t="s">
        <v>258</v>
      </c>
      <c r="C14" s="375">
        <v>1</v>
      </c>
      <c r="D14" s="375">
        <v>2</v>
      </c>
      <c r="E14" s="375">
        <v>3</v>
      </c>
      <c r="F14" s="375" t="s">
        <v>259</v>
      </c>
      <c r="G14" s="375" t="s">
        <v>260</v>
      </c>
      <c r="H14" s="375" t="s">
        <v>257</v>
      </c>
      <c r="I14" s="375" t="s">
        <v>258</v>
      </c>
      <c r="J14" s="375">
        <v>1</v>
      </c>
      <c r="K14" s="375">
        <v>2</v>
      </c>
      <c r="L14" s="375">
        <v>3</v>
      </c>
      <c r="M14" s="375" t="s">
        <v>259</v>
      </c>
      <c r="N14" s="375" t="s">
        <v>260</v>
      </c>
    </row>
    <row r="15" spans="1:14" ht="24.75" customHeight="1">
      <c r="A15" s="376">
        <v>1</v>
      </c>
      <c r="B15" s="377" t="s">
        <v>236</v>
      </c>
      <c r="C15" s="378"/>
      <c r="D15" s="379">
        <v>1</v>
      </c>
      <c r="E15" s="379">
        <v>0</v>
      </c>
      <c r="F15" s="380">
        <v>1</v>
      </c>
      <c r="G15" s="380">
        <v>2</v>
      </c>
      <c r="H15" s="376">
        <v>1</v>
      </c>
      <c r="I15" s="377" t="s">
        <v>181</v>
      </c>
      <c r="J15" s="378"/>
      <c r="K15" s="379">
        <v>0</v>
      </c>
      <c r="L15" s="379">
        <v>1</v>
      </c>
      <c r="M15" s="380">
        <v>1</v>
      </c>
      <c r="N15" s="380">
        <v>2</v>
      </c>
    </row>
    <row r="16" spans="1:14" ht="24.75" customHeight="1" thickBot="1">
      <c r="A16" s="381"/>
      <c r="B16" s="382" t="s">
        <v>237</v>
      </c>
      <c r="C16" s="383"/>
      <c r="D16" s="384">
        <v>82</v>
      </c>
      <c r="E16" s="384"/>
      <c r="F16" s="385"/>
      <c r="G16" s="385"/>
      <c r="H16" s="381"/>
      <c r="I16" s="382" t="s">
        <v>182</v>
      </c>
      <c r="J16" s="383"/>
      <c r="K16" s="384"/>
      <c r="L16" s="384">
        <v>82</v>
      </c>
      <c r="M16" s="385"/>
      <c r="N16" s="385"/>
    </row>
    <row r="17" spans="1:14" ht="24.75" customHeight="1">
      <c r="A17" s="376">
        <v>2</v>
      </c>
      <c r="B17" s="377" t="s">
        <v>328</v>
      </c>
      <c r="C17" s="379">
        <v>0</v>
      </c>
      <c r="D17" s="378"/>
      <c r="E17" s="379">
        <v>0</v>
      </c>
      <c r="F17" s="380">
        <v>0</v>
      </c>
      <c r="G17" s="380">
        <v>3</v>
      </c>
      <c r="H17" s="376">
        <v>2</v>
      </c>
      <c r="I17" s="377" t="s">
        <v>221</v>
      </c>
      <c r="J17" s="379">
        <v>1</v>
      </c>
      <c r="K17" s="378"/>
      <c r="L17" s="379">
        <v>1</v>
      </c>
      <c r="M17" s="380">
        <v>2</v>
      </c>
      <c r="N17" s="380">
        <v>1</v>
      </c>
    </row>
    <row r="18" spans="1:14" ht="24.75" customHeight="1" thickBot="1">
      <c r="A18" s="381"/>
      <c r="B18" s="382" t="s">
        <v>329</v>
      </c>
      <c r="C18" s="384"/>
      <c r="D18" s="383"/>
      <c r="E18" s="384"/>
      <c r="F18" s="385"/>
      <c r="G18" s="385"/>
      <c r="H18" s="381"/>
      <c r="I18" s="382" t="s">
        <v>222</v>
      </c>
      <c r="J18" s="384">
        <v>85</v>
      </c>
      <c r="K18" s="383"/>
      <c r="L18" s="384">
        <v>80</v>
      </c>
      <c r="M18" s="385"/>
      <c r="N18" s="385"/>
    </row>
    <row r="19" spans="1:14" ht="24.75" customHeight="1">
      <c r="A19" s="376">
        <v>3</v>
      </c>
      <c r="B19" s="377" t="s">
        <v>153</v>
      </c>
      <c r="C19" s="379">
        <v>1</v>
      </c>
      <c r="D19" s="379">
        <v>1</v>
      </c>
      <c r="E19" s="378"/>
      <c r="F19" s="380">
        <v>2</v>
      </c>
      <c r="G19" s="380">
        <v>1</v>
      </c>
      <c r="H19" s="376">
        <v>3</v>
      </c>
      <c r="I19" s="377" t="s">
        <v>330</v>
      </c>
      <c r="J19" s="379">
        <v>0</v>
      </c>
      <c r="K19" s="379">
        <v>0</v>
      </c>
      <c r="L19" s="378"/>
      <c r="M19" s="380">
        <v>0</v>
      </c>
      <c r="N19" s="380">
        <v>3</v>
      </c>
    </row>
    <row r="20" spans="1:14" ht="24.75" customHeight="1" thickBot="1">
      <c r="A20" s="381"/>
      <c r="B20" s="382" t="s">
        <v>155</v>
      </c>
      <c r="C20" s="384">
        <v>81</v>
      </c>
      <c r="D20" s="384">
        <v>84</v>
      </c>
      <c r="E20" s="383"/>
      <c r="F20" s="385"/>
      <c r="G20" s="385"/>
      <c r="H20" s="381"/>
      <c r="I20" s="382" t="s">
        <v>331</v>
      </c>
      <c r="J20" s="384"/>
      <c r="K20" s="384"/>
      <c r="L20" s="383"/>
      <c r="M20" s="385"/>
      <c r="N20" s="385"/>
    </row>
    <row r="21" spans="1:11" ht="57.75" customHeight="1">
      <c r="A21" s="222" t="str">
        <f>'[2]Информация'!$A$9</f>
        <v>UFC OPEN 2008</v>
      </c>
      <c r="B21" s="365"/>
      <c r="C21" s="365"/>
      <c r="F21" s="366" t="s">
        <v>253</v>
      </c>
      <c r="H21" s="222" t="str">
        <f>'[2]Информация'!$A$9</f>
        <v>UFC OPEN 2008</v>
      </c>
      <c r="I21" s="365"/>
      <c r="K21" s="388"/>
    </row>
    <row r="22" spans="1:14" ht="12.75">
      <c r="A22" s="369" t="s">
        <v>254</v>
      </c>
      <c r="B22" s="369"/>
      <c r="C22" s="370"/>
      <c r="D22" s="369" t="s">
        <v>3</v>
      </c>
      <c r="E22" s="369"/>
      <c r="F22" s="369"/>
      <c r="G22" s="371" t="s">
        <v>4</v>
      </c>
      <c r="H22" s="369" t="s">
        <v>254</v>
      </c>
      <c r="I22" s="369"/>
      <c r="J22" s="370"/>
      <c r="K22" s="369" t="s">
        <v>3</v>
      </c>
      <c r="L22" s="369"/>
      <c r="M22" s="369"/>
      <c r="N22" s="371" t="s">
        <v>4</v>
      </c>
    </row>
    <row r="23" spans="1:14" ht="12.75">
      <c r="A23" s="372" t="str">
        <f>'[2]Информация'!$A$15</f>
        <v>4-6 июля</v>
      </c>
      <c r="B23" s="372"/>
      <c r="D23" s="372" t="str">
        <f>'[2]Информация'!$A$11</f>
        <v>Селена, Черкассы</v>
      </c>
      <c r="E23" s="372"/>
      <c r="F23" s="372"/>
      <c r="G23" s="373" t="str">
        <f>'[2]Информация'!$A$17</f>
        <v>Евгений Зукин</v>
      </c>
      <c r="H23" s="372" t="str">
        <f>'[2]Информация'!$A$15</f>
        <v>4-6 июля</v>
      </c>
      <c r="I23" s="372"/>
      <c r="K23" s="372" t="str">
        <f>'[2]Информация'!$A$11</f>
        <v>Селена, Черкассы</v>
      </c>
      <c r="L23" s="372"/>
      <c r="M23" s="372"/>
      <c r="N23" s="373" t="str">
        <f>'[2]Информация'!$A$17</f>
        <v>Евгений Зукин</v>
      </c>
    </row>
    <row r="24" spans="4:11" ht="37.5" customHeight="1">
      <c r="D24" s="387" t="s">
        <v>332</v>
      </c>
      <c r="K24" s="387" t="s">
        <v>333</v>
      </c>
    </row>
    <row r="25" spans="1:14" ht="18.75" thickBot="1">
      <c r="A25" s="375" t="s">
        <v>257</v>
      </c>
      <c r="B25" s="375" t="s">
        <v>258</v>
      </c>
      <c r="C25" s="375">
        <v>1</v>
      </c>
      <c r="D25" s="375">
        <v>2</v>
      </c>
      <c r="E25" s="375">
        <v>3</v>
      </c>
      <c r="F25" s="375" t="s">
        <v>259</v>
      </c>
      <c r="G25" s="375" t="s">
        <v>260</v>
      </c>
      <c r="H25" s="375" t="s">
        <v>257</v>
      </c>
      <c r="I25" s="375" t="s">
        <v>258</v>
      </c>
      <c r="J25" s="375">
        <v>1</v>
      </c>
      <c r="K25" s="375">
        <v>2</v>
      </c>
      <c r="L25" s="375">
        <v>3</v>
      </c>
      <c r="M25" s="375" t="s">
        <v>259</v>
      </c>
      <c r="N25" s="375" t="s">
        <v>260</v>
      </c>
    </row>
    <row r="26" spans="1:14" ht="24.75" customHeight="1">
      <c r="A26" s="376">
        <v>1</v>
      </c>
      <c r="B26" s="377" t="s">
        <v>196</v>
      </c>
      <c r="C26" s="378"/>
      <c r="D26" s="379">
        <v>1</v>
      </c>
      <c r="E26" s="379">
        <v>1</v>
      </c>
      <c r="F26" s="380">
        <v>2</v>
      </c>
      <c r="G26" s="380">
        <v>1</v>
      </c>
      <c r="H26" s="376">
        <v>1</v>
      </c>
      <c r="I26" s="377" t="s">
        <v>334</v>
      </c>
      <c r="J26" s="378"/>
      <c r="K26" s="379">
        <v>0</v>
      </c>
      <c r="L26" s="379">
        <v>0</v>
      </c>
      <c r="M26" s="380">
        <v>0</v>
      </c>
      <c r="N26" s="380">
        <v>3</v>
      </c>
    </row>
    <row r="27" spans="1:14" ht="24.75" customHeight="1" thickBot="1">
      <c r="A27" s="381"/>
      <c r="B27" s="382" t="s">
        <v>197</v>
      </c>
      <c r="C27" s="383"/>
      <c r="D27" s="384">
        <v>85</v>
      </c>
      <c r="E27" s="384">
        <v>82</v>
      </c>
      <c r="F27" s="385"/>
      <c r="G27" s="385"/>
      <c r="H27" s="381"/>
      <c r="I27" s="382" t="s">
        <v>334</v>
      </c>
      <c r="J27" s="383"/>
      <c r="K27" s="384"/>
      <c r="L27" s="384"/>
      <c r="M27" s="385"/>
      <c r="N27" s="385"/>
    </row>
    <row r="28" spans="1:14" ht="24.75" customHeight="1">
      <c r="A28" s="376">
        <v>2</v>
      </c>
      <c r="B28" s="377" t="s">
        <v>214</v>
      </c>
      <c r="C28" s="379">
        <v>0</v>
      </c>
      <c r="D28" s="378"/>
      <c r="E28" s="379">
        <v>1</v>
      </c>
      <c r="F28" s="380">
        <v>1</v>
      </c>
      <c r="G28" s="380">
        <v>2</v>
      </c>
      <c r="H28" s="376">
        <v>2</v>
      </c>
      <c r="I28" s="377" t="s">
        <v>194</v>
      </c>
      <c r="J28" s="379">
        <v>1</v>
      </c>
      <c r="K28" s="378"/>
      <c r="L28" s="379">
        <v>0</v>
      </c>
      <c r="M28" s="380">
        <v>1</v>
      </c>
      <c r="N28" s="380">
        <v>2</v>
      </c>
    </row>
    <row r="29" spans="1:14" ht="24.75" customHeight="1" thickBot="1">
      <c r="A29" s="381"/>
      <c r="B29" s="382" t="s">
        <v>215</v>
      </c>
      <c r="C29" s="384"/>
      <c r="D29" s="383"/>
      <c r="E29" s="384">
        <v>82</v>
      </c>
      <c r="F29" s="385"/>
      <c r="G29" s="385"/>
      <c r="H29" s="381"/>
      <c r="I29" s="382" t="s">
        <v>195</v>
      </c>
      <c r="J29" s="384">
        <v>81</v>
      </c>
      <c r="K29" s="383"/>
      <c r="L29" s="384"/>
      <c r="M29" s="385"/>
      <c r="N29" s="385"/>
    </row>
    <row r="30" spans="1:14" ht="24.75" customHeight="1">
      <c r="A30" s="376">
        <v>3</v>
      </c>
      <c r="B30" s="377" t="s">
        <v>335</v>
      </c>
      <c r="C30" s="379">
        <v>0</v>
      </c>
      <c r="D30" s="379">
        <v>0</v>
      </c>
      <c r="E30" s="378"/>
      <c r="F30" s="380">
        <v>0</v>
      </c>
      <c r="G30" s="380">
        <v>3</v>
      </c>
      <c r="H30" s="376">
        <v>3</v>
      </c>
      <c r="I30" s="377" t="s">
        <v>208</v>
      </c>
      <c r="J30" s="379">
        <v>1</v>
      </c>
      <c r="K30" s="379">
        <v>1</v>
      </c>
      <c r="L30" s="378"/>
      <c r="M30" s="380">
        <v>2</v>
      </c>
      <c r="N30" s="380">
        <v>1</v>
      </c>
    </row>
    <row r="31" spans="1:14" ht="24.75" customHeight="1" thickBot="1">
      <c r="A31" s="381"/>
      <c r="B31" s="382" t="s">
        <v>336</v>
      </c>
      <c r="C31" s="384"/>
      <c r="D31" s="384"/>
      <c r="E31" s="383"/>
      <c r="F31" s="385"/>
      <c r="G31" s="385"/>
      <c r="H31" s="381"/>
      <c r="I31" s="382" t="s">
        <v>209</v>
      </c>
      <c r="J31" s="384">
        <v>83</v>
      </c>
      <c r="K31" s="384">
        <v>85</v>
      </c>
      <c r="L31" s="383"/>
      <c r="M31" s="385"/>
      <c r="N31" s="385"/>
    </row>
    <row r="32" spans="4:11" ht="70.5" customHeight="1">
      <c r="D32" s="387" t="s">
        <v>337</v>
      </c>
      <c r="K32" s="387" t="s">
        <v>338</v>
      </c>
    </row>
    <row r="33" spans="1:14" ht="18.75" thickBot="1">
      <c r="A33" s="375" t="s">
        <v>257</v>
      </c>
      <c r="B33" s="375" t="s">
        <v>258</v>
      </c>
      <c r="C33" s="375">
        <v>1</v>
      </c>
      <c r="D33" s="375">
        <v>2</v>
      </c>
      <c r="E33" s="375">
        <v>3</v>
      </c>
      <c r="F33" s="375">
        <v>4</v>
      </c>
      <c r="G33" s="389" t="s">
        <v>339</v>
      </c>
      <c r="H33" s="375" t="s">
        <v>257</v>
      </c>
      <c r="I33" s="375" t="s">
        <v>258</v>
      </c>
      <c r="J33" s="375">
        <v>1</v>
      </c>
      <c r="K33" s="375">
        <v>2</v>
      </c>
      <c r="L33" s="375">
        <v>3</v>
      </c>
      <c r="M33" s="375" t="s">
        <v>259</v>
      </c>
      <c r="N33" s="375" t="s">
        <v>260</v>
      </c>
    </row>
    <row r="34" spans="1:14" ht="24.75" customHeight="1">
      <c r="A34" s="376">
        <v>1</v>
      </c>
      <c r="B34" s="377" t="s">
        <v>340</v>
      </c>
      <c r="C34" s="378"/>
      <c r="D34" s="379">
        <v>1</v>
      </c>
      <c r="E34" s="379">
        <v>1</v>
      </c>
      <c r="F34" s="379">
        <v>0</v>
      </c>
      <c r="G34" s="390" t="s">
        <v>341</v>
      </c>
      <c r="H34" s="376">
        <v>1</v>
      </c>
      <c r="I34" s="377" t="s">
        <v>342</v>
      </c>
      <c r="J34" s="378"/>
      <c r="K34" s="379">
        <v>0</v>
      </c>
      <c r="L34" s="379">
        <v>0</v>
      </c>
      <c r="M34" s="380">
        <v>0</v>
      </c>
      <c r="N34" s="380">
        <v>3</v>
      </c>
    </row>
    <row r="35" spans="1:14" ht="24.75" customHeight="1" thickBot="1">
      <c r="A35" s="381"/>
      <c r="B35" s="382" t="s">
        <v>343</v>
      </c>
      <c r="C35" s="383"/>
      <c r="D35" s="384">
        <v>84</v>
      </c>
      <c r="E35" s="384">
        <v>83</v>
      </c>
      <c r="F35" s="384"/>
      <c r="G35" s="391"/>
      <c r="H35" s="381"/>
      <c r="I35" s="382" t="s">
        <v>344</v>
      </c>
      <c r="J35" s="383"/>
      <c r="K35" s="384"/>
      <c r="L35" s="384"/>
      <c r="M35" s="385"/>
      <c r="N35" s="385"/>
    </row>
    <row r="36" spans="1:14" ht="24.75" customHeight="1">
      <c r="A36" s="376">
        <v>2</v>
      </c>
      <c r="B36" s="377" t="s">
        <v>145</v>
      </c>
      <c r="C36" s="379">
        <v>0</v>
      </c>
      <c r="D36" s="378"/>
      <c r="E36" s="379">
        <v>0</v>
      </c>
      <c r="F36" s="379">
        <v>1</v>
      </c>
      <c r="G36" s="390" t="s">
        <v>345</v>
      </c>
      <c r="H36" s="376">
        <v>2</v>
      </c>
      <c r="I36" s="377" t="s">
        <v>168</v>
      </c>
      <c r="J36" s="379">
        <v>1</v>
      </c>
      <c r="K36" s="378"/>
      <c r="L36" s="379">
        <v>1</v>
      </c>
      <c r="M36" s="380">
        <v>2</v>
      </c>
      <c r="N36" s="380">
        <v>1</v>
      </c>
    </row>
    <row r="37" spans="1:14" ht="24.75" customHeight="1" thickBot="1">
      <c r="A37" s="381"/>
      <c r="B37" s="382" t="s">
        <v>346</v>
      </c>
      <c r="C37" s="384"/>
      <c r="D37" s="383"/>
      <c r="E37" s="384"/>
      <c r="F37" s="384">
        <v>82</v>
      </c>
      <c r="G37" s="391"/>
      <c r="H37" s="381"/>
      <c r="I37" s="382" t="s">
        <v>169</v>
      </c>
      <c r="J37" s="384">
        <v>83</v>
      </c>
      <c r="K37" s="383"/>
      <c r="L37" s="384">
        <v>82</v>
      </c>
      <c r="M37" s="385"/>
      <c r="N37" s="385"/>
    </row>
    <row r="38" spans="1:14" ht="24.75" customHeight="1">
      <c r="A38" s="376">
        <v>3</v>
      </c>
      <c r="B38" s="377" t="s">
        <v>347</v>
      </c>
      <c r="C38" s="379">
        <v>0</v>
      </c>
      <c r="D38" s="379">
        <v>1</v>
      </c>
      <c r="E38" s="378"/>
      <c r="F38" s="379">
        <v>0</v>
      </c>
      <c r="G38" s="390" t="s">
        <v>348</v>
      </c>
      <c r="H38" s="376">
        <v>3</v>
      </c>
      <c r="I38" s="377" t="s">
        <v>349</v>
      </c>
      <c r="J38" s="379">
        <v>1</v>
      </c>
      <c r="K38" s="379">
        <v>0</v>
      </c>
      <c r="L38" s="378"/>
      <c r="M38" s="380">
        <v>1</v>
      </c>
      <c r="N38" s="380">
        <v>2</v>
      </c>
    </row>
    <row r="39" spans="1:14" ht="24.75" customHeight="1" thickBot="1">
      <c r="A39" s="381"/>
      <c r="B39" s="382" t="s">
        <v>350</v>
      </c>
      <c r="C39" s="384"/>
      <c r="D39" s="384">
        <v>86</v>
      </c>
      <c r="E39" s="383"/>
      <c r="F39" s="384"/>
      <c r="G39" s="391"/>
      <c r="H39" s="381"/>
      <c r="I39" s="382" t="s">
        <v>351</v>
      </c>
      <c r="J39" s="384">
        <v>86</v>
      </c>
      <c r="K39" s="384"/>
      <c r="L39" s="383"/>
      <c r="M39" s="385"/>
      <c r="N39" s="385"/>
    </row>
    <row r="40" spans="1:14" ht="24.75" customHeight="1">
      <c r="A40" s="376">
        <v>4</v>
      </c>
      <c r="B40" s="377" t="s">
        <v>244</v>
      </c>
      <c r="C40" s="379">
        <v>1</v>
      </c>
      <c r="D40" s="379">
        <v>0</v>
      </c>
      <c r="E40" s="392">
        <v>1</v>
      </c>
      <c r="F40" s="380"/>
      <c r="G40" s="390" t="s">
        <v>352</v>
      </c>
      <c r="H40" s="376"/>
      <c r="I40" s="377"/>
      <c r="J40" s="379"/>
      <c r="K40" s="379"/>
      <c r="L40" s="378"/>
      <c r="M40" s="380"/>
      <c r="N40" s="380"/>
    </row>
    <row r="41" spans="1:14" ht="24.75" customHeight="1" thickBot="1">
      <c r="A41" s="381"/>
      <c r="B41" s="382" t="s">
        <v>245</v>
      </c>
      <c r="C41" s="384" t="s">
        <v>309</v>
      </c>
      <c r="D41" s="384"/>
      <c r="E41" s="393">
        <v>86</v>
      </c>
      <c r="F41" s="385"/>
      <c r="G41" s="391"/>
      <c r="H41" s="381"/>
      <c r="I41" s="382"/>
      <c r="J41" s="384"/>
      <c r="K41" s="384"/>
      <c r="L41" s="383"/>
      <c r="M41" s="385"/>
      <c r="N41" s="385"/>
    </row>
  </sheetData>
  <sheetProtection/>
  <mergeCells count="102">
    <mergeCell ref="N38:N39"/>
    <mergeCell ref="A40:A41"/>
    <mergeCell ref="F40:F41"/>
    <mergeCell ref="G40:G41"/>
    <mergeCell ref="H40:H41"/>
    <mergeCell ref="L40:L41"/>
    <mergeCell ref="M40:M41"/>
    <mergeCell ref="N40:N41"/>
    <mergeCell ref="A38:A39"/>
    <mergeCell ref="E38:E39"/>
    <mergeCell ref="G38:G39"/>
    <mergeCell ref="H38:H39"/>
    <mergeCell ref="L38:L39"/>
    <mergeCell ref="M38:M39"/>
    <mergeCell ref="N34:N35"/>
    <mergeCell ref="A36:A37"/>
    <mergeCell ref="D36:D37"/>
    <mergeCell ref="G36:G37"/>
    <mergeCell ref="H36:H37"/>
    <mergeCell ref="K36:K37"/>
    <mergeCell ref="M36:M37"/>
    <mergeCell ref="N36:N37"/>
    <mergeCell ref="A34:A35"/>
    <mergeCell ref="C34:C35"/>
    <mergeCell ref="G34:G35"/>
    <mergeCell ref="H34:H35"/>
    <mergeCell ref="J34:J35"/>
    <mergeCell ref="M34:M35"/>
    <mergeCell ref="M28:M29"/>
    <mergeCell ref="N28:N29"/>
    <mergeCell ref="A30:A31"/>
    <mergeCell ref="E30:E31"/>
    <mergeCell ref="F30:F31"/>
    <mergeCell ref="G30:G31"/>
    <mergeCell ref="H30:H31"/>
    <mergeCell ref="L30:L31"/>
    <mergeCell ref="M30:M31"/>
    <mergeCell ref="N30:N31"/>
    <mergeCell ref="A28:A29"/>
    <mergeCell ref="D28:D29"/>
    <mergeCell ref="F28:F29"/>
    <mergeCell ref="G28:G29"/>
    <mergeCell ref="H28:H29"/>
    <mergeCell ref="K28:K29"/>
    <mergeCell ref="M19:M20"/>
    <mergeCell ref="N19:N20"/>
    <mergeCell ref="A26:A27"/>
    <mergeCell ref="C26:C27"/>
    <mergeCell ref="F26:F27"/>
    <mergeCell ref="G26:G27"/>
    <mergeCell ref="H26:H27"/>
    <mergeCell ref="J26:J27"/>
    <mergeCell ref="M26:M27"/>
    <mergeCell ref="N26:N27"/>
    <mergeCell ref="A19:A20"/>
    <mergeCell ref="E19:E20"/>
    <mergeCell ref="F19:F20"/>
    <mergeCell ref="G19:G20"/>
    <mergeCell ref="H19:H20"/>
    <mergeCell ref="L19:L20"/>
    <mergeCell ref="M15:M16"/>
    <mergeCell ref="N15:N16"/>
    <mergeCell ref="A17:A18"/>
    <mergeCell ref="D17:D18"/>
    <mergeCell ref="F17:F18"/>
    <mergeCell ref="G17:G18"/>
    <mergeCell ref="H17:H18"/>
    <mergeCell ref="K17:K18"/>
    <mergeCell ref="M17:M18"/>
    <mergeCell ref="N17:N18"/>
    <mergeCell ref="A15:A16"/>
    <mergeCell ref="C15:C16"/>
    <mergeCell ref="F15:F16"/>
    <mergeCell ref="G15:G16"/>
    <mergeCell ref="H15:H16"/>
    <mergeCell ref="J15:J16"/>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verticalCentered="1"/>
  <pageMargins left="0.7874015748031497" right="0.7874015748031497" top="0.984251968503937" bottom="0.984251968503937" header="0.5118110236220472" footer="0.5118110236220472"/>
  <pageSetup horizontalDpi="300" verticalDpi="300" orientation="portrait" paperSize="9" scale="44" r:id="rId3"/>
  <drawing r:id="rId2"/>
</worksheet>
</file>

<file path=xl/worksheets/sheet8.xml><?xml version="1.0" encoding="utf-8"?>
<worksheet xmlns="http://schemas.openxmlformats.org/spreadsheetml/2006/main" xmlns:r="http://schemas.openxmlformats.org/officeDocument/2006/relationships">
  <dimension ref="A1:N21"/>
  <sheetViews>
    <sheetView showGridLines="0" view="pageBreakPreview" zoomScaleSheetLayoutView="100" zoomScalePageLayoutView="0" workbookViewId="0" topLeftCell="A10">
      <selection activeCell="U37" sqref="U37"/>
    </sheetView>
  </sheetViews>
  <sheetFormatPr defaultColWidth="9.140625" defaultRowHeight="12.75"/>
  <cols>
    <col min="1" max="1" width="3.8515625" style="0" customWidth="1"/>
    <col min="2" max="2" width="25.7109375" style="0" customWidth="1"/>
    <col min="3" max="5" width="9.28125" style="0" customWidth="1"/>
    <col min="6" max="6" width="9.421875" style="0" customWidth="1"/>
    <col min="7" max="7" width="14.7109375" style="0" customWidth="1"/>
    <col min="8" max="8" width="4.00390625" style="0" customWidth="1"/>
    <col min="9" max="9" width="25.7109375" style="0" customWidth="1"/>
    <col min="14" max="14" width="14.8515625" style="0" customWidth="1"/>
  </cols>
  <sheetData>
    <row r="1" spans="1:13" ht="60.75" customHeight="1">
      <c r="A1" s="364" t="str">
        <f>'[2]Информация'!$A$9</f>
        <v>UFC OPEN 2008</v>
      </c>
      <c r="B1" s="365"/>
      <c r="F1" s="366" t="s">
        <v>253</v>
      </c>
      <c r="H1" s="364" t="str">
        <f>'[2]Информация'!$A$9</f>
        <v>UFC OPEN 2008</v>
      </c>
      <c r="I1" s="365"/>
      <c r="K1" s="367" t="s">
        <v>147</v>
      </c>
      <c r="L1" s="367"/>
      <c r="M1" s="368"/>
    </row>
    <row r="2" spans="1:14" ht="12.75">
      <c r="A2" s="369" t="s">
        <v>254</v>
      </c>
      <c r="B2" s="369"/>
      <c r="C2" s="370"/>
      <c r="D2" s="369" t="s">
        <v>3</v>
      </c>
      <c r="E2" s="369"/>
      <c r="F2" s="369"/>
      <c r="G2" s="371" t="s">
        <v>4</v>
      </c>
      <c r="H2" s="369" t="s">
        <v>254</v>
      </c>
      <c r="I2" s="369"/>
      <c r="J2" s="370"/>
      <c r="K2" s="369" t="s">
        <v>3</v>
      </c>
      <c r="L2" s="369"/>
      <c r="M2" s="369"/>
      <c r="N2" s="371" t="s">
        <v>4</v>
      </c>
    </row>
    <row r="3" spans="1:14" ht="12.75">
      <c r="A3" s="372" t="str">
        <f>'[2]Информация'!$A$15</f>
        <v>4-6 июля</v>
      </c>
      <c r="B3" s="372"/>
      <c r="D3" s="372" t="str">
        <f>'[2]Информация'!$A$11</f>
        <v>Селена, Черкассы</v>
      </c>
      <c r="E3" s="372"/>
      <c r="F3" s="372"/>
      <c r="G3" s="373" t="str">
        <f>'[2]Информация'!$A$17</f>
        <v>Евгений Зукин</v>
      </c>
      <c r="H3" s="372" t="str">
        <f>'[2]Информация'!$A$15</f>
        <v>4-6 июля</v>
      </c>
      <c r="I3" s="372"/>
      <c r="K3" s="372" t="str">
        <f>'[2]Информация'!$A$11</f>
        <v>Селена, Черкассы</v>
      </c>
      <c r="L3" s="372"/>
      <c r="M3" s="372"/>
      <c r="N3" s="373" t="str">
        <f>'[2]Информация'!$A$17</f>
        <v>Евгений Зукин</v>
      </c>
    </row>
    <row r="4" spans="1:14" ht="29.25">
      <c r="A4" s="374" t="s">
        <v>353</v>
      </c>
      <c r="B4" s="374"/>
      <c r="C4" s="374"/>
      <c r="D4" s="374"/>
      <c r="E4" s="374"/>
      <c r="F4" s="374"/>
      <c r="G4" s="374"/>
      <c r="H4" s="374" t="s">
        <v>354</v>
      </c>
      <c r="I4" s="374"/>
      <c r="J4" s="374"/>
      <c r="K4" s="374"/>
      <c r="L4" s="374"/>
      <c r="M4" s="374"/>
      <c r="N4" s="374"/>
    </row>
    <row r="5" spans="1:14" ht="18.75" thickBot="1">
      <c r="A5" s="375" t="s">
        <v>257</v>
      </c>
      <c r="B5" s="375" t="s">
        <v>258</v>
      </c>
      <c r="C5" s="375">
        <v>1</v>
      </c>
      <c r="D5" s="375">
        <v>2</v>
      </c>
      <c r="E5" s="375">
        <v>3</v>
      </c>
      <c r="F5" s="375" t="s">
        <v>259</v>
      </c>
      <c r="G5" s="375" t="s">
        <v>260</v>
      </c>
      <c r="H5" s="375" t="s">
        <v>257</v>
      </c>
      <c r="I5" s="375" t="s">
        <v>258</v>
      </c>
      <c r="J5" s="375">
        <v>1</v>
      </c>
      <c r="K5" s="375">
        <v>2</v>
      </c>
      <c r="L5" s="375">
        <v>3</v>
      </c>
      <c r="M5" s="375" t="s">
        <v>259</v>
      </c>
      <c r="N5" s="375" t="s">
        <v>260</v>
      </c>
    </row>
    <row r="6" spans="1:14" ht="24.75" customHeight="1">
      <c r="A6" s="376">
        <v>1</v>
      </c>
      <c r="B6" s="377" t="s">
        <v>355</v>
      </c>
      <c r="C6" s="378"/>
      <c r="D6" s="379">
        <v>0</v>
      </c>
      <c r="E6" s="379">
        <v>0</v>
      </c>
      <c r="F6" s="380">
        <v>0</v>
      </c>
      <c r="G6" s="380">
        <v>3</v>
      </c>
      <c r="H6" s="376">
        <v>1</v>
      </c>
      <c r="I6" s="377" t="s">
        <v>248</v>
      </c>
      <c r="J6" s="378"/>
      <c r="K6" s="379">
        <v>1</v>
      </c>
      <c r="L6" s="379">
        <v>1</v>
      </c>
      <c r="M6" s="380">
        <v>2</v>
      </c>
      <c r="N6" s="380">
        <v>1</v>
      </c>
    </row>
    <row r="7" spans="1:14" ht="24.75" customHeight="1" thickBot="1">
      <c r="A7" s="381"/>
      <c r="B7" s="382" t="s">
        <v>356</v>
      </c>
      <c r="C7" s="383"/>
      <c r="D7" s="384"/>
      <c r="E7" s="384"/>
      <c r="F7" s="385"/>
      <c r="G7" s="385"/>
      <c r="H7" s="381"/>
      <c r="I7" s="382" t="s">
        <v>249</v>
      </c>
      <c r="J7" s="383"/>
      <c r="K7" s="384">
        <v>83</v>
      </c>
      <c r="L7" s="384">
        <v>83</v>
      </c>
      <c r="M7" s="385"/>
      <c r="N7" s="385"/>
    </row>
    <row r="8" spans="1:14" ht="24.75" customHeight="1">
      <c r="A8" s="376">
        <v>2</v>
      </c>
      <c r="B8" s="377" t="s">
        <v>200</v>
      </c>
      <c r="C8" s="379">
        <v>1</v>
      </c>
      <c r="D8" s="378"/>
      <c r="E8" s="379">
        <v>0</v>
      </c>
      <c r="F8" s="380">
        <v>1</v>
      </c>
      <c r="G8" s="380">
        <v>2</v>
      </c>
      <c r="H8" s="376">
        <v>2</v>
      </c>
      <c r="I8" s="377" t="s">
        <v>357</v>
      </c>
      <c r="J8" s="379">
        <v>0</v>
      </c>
      <c r="K8" s="378"/>
      <c r="L8" s="379">
        <v>1</v>
      </c>
      <c r="M8" s="380">
        <v>1</v>
      </c>
      <c r="N8" s="380">
        <v>2</v>
      </c>
    </row>
    <row r="9" spans="1:14" ht="24.75" customHeight="1" thickBot="1">
      <c r="A9" s="381"/>
      <c r="B9" s="382" t="s">
        <v>358</v>
      </c>
      <c r="C9" s="384">
        <v>83</v>
      </c>
      <c r="D9" s="383"/>
      <c r="E9" s="384"/>
      <c r="F9" s="385"/>
      <c r="G9" s="385"/>
      <c r="H9" s="381"/>
      <c r="I9" s="382" t="s">
        <v>225</v>
      </c>
      <c r="J9" s="384"/>
      <c r="K9" s="383"/>
      <c r="L9" s="384">
        <v>85</v>
      </c>
      <c r="M9" s="385"/>
      <c r="N9" s="385"/>
    </row>
    <row r="10" spans="1:14" ht="24.75" customHeight="1">
      <c r="A10" s="376">
        <v>3</v>
      </c>
      <c r="B10" s="377" t="s">
        <v>158</v>
      </c>
      <c r="C10" s="379">
        <v>1</v>
      </c>
      <c r="D10" s="379">
        <v>1</v>
      </c>
      <c r="E10" s="378"/>
      <c r="F10" s="380">
        <v>2</v>
      </c>
      <c r="G10" s="380">
        <v>1</v>
      </c>
      <c r="H10" s="376">
        <v>3</v>
      </c>
      <c r="I10" s="377" t="s">
        <v>359</v>
      </c>
      <c r="J10" s="379">
        <v>0</v>
      </c>
      <c r="K10" s="379">
        <v>0</v>
      </c>
      <c r="L10" s="378"/>
      <c r="M10" s="380">
        <v>0</v>
      </c>
      <c r="N10" s="380">
        <v>3</v>
      </c>
    </row>
    <row r="11" spans="1:14" ht="24.75" customHeight="1" thickBot="1">
      <c r="A11" s="381"/>
      <c r="B11" s="382" t="s">
        <v>159</v>
      </c>
      <c r="C11" s="384">
        <v>83</v>
      </c>
      <c r="D11" s="384">
        <v>82</v>
      </c>
      <c r="E11" s="383"/>
      <c r="F11" s="385"/>
      <c r="G11" s="385"/>
      <c r="H11" s="381"/>
      <c r="I11" s="382" t="s">
        <v>360</v>
      </c>
      <c r="J11" s="384"/>
      <c r="K11" s="384"/>
      <c r="L11" s="383"/>
      <c r="M11" s="385"/>
      <c r="N11" s="385"/>
    </row>
    <row r="12" spans="1:8" ht="12.75">
      <c r="A12" s="386"/>
      <c r="H12" s="386"/>
    </row>
    <row r="13" spans="1:11" ht="29.25">
      <c r="A13" s="374" t="s">
        <v>361</v>
      </c>
      <c r="B13" s="374"/>
      <c r="C13" s="374"/>
      <c r="D13" s="374"/>
      <c r="E13" s="374"/>
      <c r="F13" s="374"/>
      <c r="G13" s="374"/>
      <c r="H13" s="374"/>
      <c r="I13" s="374"/>
      <c r="K13" s="387"/>
    </row>
    <row r="14" spans="1:14" ht="18.75" thickBot="1">
      <c r="A14" s="375" t="s">
        <v>257</v>
      </c>
      <c r="B14" s="375" t="s">
        <v>258</v>
      </c>
      <c r="C14" s="375">
        <v>1</v>
      </c>
      <c r="D14" s="375">
        <v>2</v>
      </c>
      <c r="E14" s="375">
        <v>3</v>
      </c>
      <c r="F14" s="375" t="s">
        <v>259</v>
      </c>
      <c r="G14" s="375" t="s">
        <v>260</v>
      </c>
      <c r="H14" s="375"/>
      <c r="J14" s="375"/>
      <c r="K14" s="375"/>
      <c r="L14" s="375"/>
      <c r="M14" s="375"/>
      <c r="N14" s="375"/>
    </row>
    <row r="15" spans="1:14" ht="24.75" customHeight="1">
      <c r="A15" s="376">
        <v>1</v>
      </c>
      <c r="B15" s="377" t="s">
        <v>362</v>
      </c>
      <c r="C15" s="379"/>
      <c r="D15" s="379">
        <v>0</v>
      </c>
      <c r="E15" s="379">
        <v>0</v>
      </c>
      <c r="F15" s="380">
        <v>0</v>
      </c>
      <c r="G15" s="380">
        <v>3</v>
      </c>
      <c r="H15" s="394"/>
      <c r="I15" s="395"/>
      <c r="J15" s="396"/>
      <c r="K15" s="397"/>
      <c r="L15" s="396"/>
      <c r="M15" s="395"/>
      <c r="N15" s="395"/>
    </row>
    <row r="16" spans="1:14" ht="24.75" customHeight="1" thickBot="1">
      <c r="A16" s="381"/>
      <c r="B16" s="382" t="s">
        <v>363</v>
      </c>
      <c r="C16" s="384"/>
      <c r="D16" s="384"/>
      <c r="E16" s="384"/>
      <c r="F16" s="385"/>
      <c r="G16" s="385"/>
      <c r="H16" s="394"/>
      <c r="I16" s="395"/>
      <c r="J16" s="396"/>
      <c r="K16" s="397"/>
      <c r="L16" s="396"/>
      <c r="M16" s="395"/>
      <c r="N16" s="395"/>
    </row>
    <row r="17" spans="1:14" ht="24.75" customHeight="1">
      <c r="A17" s="376">
        <v>2</v>
      </c>
      <c r="B17" s="377" t="s">
        <v>240</v>
      </c>
      <c r="C17" s="379">
        <v>1</v>
      </c>
      <c r="D17" s="379"/>
      <c r="E17" s="379">
        <v>1</v>
      </c>
      <c r="F17" s="380">
        <v>2</v>
      </c>
      <c r="G17" s="380">
        <v>1</v>
      </c>
      <c r="H17" s="394"/>
      <c r="I17" s="395"/>
      <c r="J17" s="396"/>
      <c r="K17" s="396"/>
      <c r="L17" s="397"/>
      <c r="M17" s="395"/>
      <c r="N17" s="395"/>
    </row>
    <row r="18" spans="1:14" ht="24.75" customHeight="1" thickBot="1">
      <c r="A18" s="381"/>
      <c r="B18" s="382" t="s">
        <v>241</v>
      </c>
      <c r="C18" s="384">
        <v>86</v>
      </c>
      <c r="D18" s="384"/>
      <c r="E18" s="384" t="s">
        <v>309</v>
      </c>
      <c r="F18" s="385"/>
      <c r="G18" s="385"/>
      <c r="H18" s="394"/>
      <c r="I18" s="395"/>
      <c r="J18" s="396"/>
      <c r="K18" s="396"/>
      <c r="L18" s="397"/>
      <c r="M18" s="395"/>
      <c r="N18" s="395"/>
    </row>
    <row r="19" spans="1:14" ht="24.75" customHeight="1">
      <c r="A19" s="376">
        <v>3</v>
      </c>
      <c r="B19" s="377" t="s">
        <v>226</v>
      </c>
      <c r="C19" s="379">
        <v>1</v>
      </c>
      <c r="D19" s="379">
        <v>0</v>
      </c>
      <c r="E19" s="378"/>
      <c r="F19" s="380">
        <v>1</v>
      </c>
      <c r="G19" s="380">
        <v>2</v>
      </c>
      <c r="H19" s="394"/>
      <c r="I19" s="395"/>
      <c r="J19" s="396"/>
      <c r="K19" s="396"/>
      <c r="L19" s="397"/>
      <c r="M19" s="395"/>
      <c r="N19" s="395"/>
    </row>
    <row r="20" spans="1:14" ht="24.75" customHeight="1" thickBot="1">
      <c r="A20" s="381"/>
      <c r="B20" s="382" t="s">
        <v>227</v>
      </c>
      <c r="C20" s="384">
        <v>83</v>
      </c>
      <c r="D20" s="384"/>
      <c r="E20" s="383"/>
      <c r="F20" s="385"/>
      <c r="G20" s="385"/>
      <c r="H20" s="394"/>
      <c r="I20" s="395"/>
      <c r="J20" s="396"/>
      <c r="K20" s="396"/>
      <c r="L20" s="397"/>
      <c r="M20" s="395"/>
      <c r="N20" s="395"/>
    </row>
    <row r="21" ht="12.75">
      <c r="H21" s="398"/>
    </row>
  </sheetData>
  <sheetProtection/>
  <mergeCells count="50">
    <mergeCell ref="I19:I20"/>
    <mergeCell ref="L19:L20"/>
    <mergeCell ref="M19:M20"/>
    <mergeCell ref="N19:N20"/>
    <mergeCell ref="K15:K16"/>
    <mergeCell ref="M15:M16"/>
    <mergeCell ref="N15:N16"/>
    <mergeCell ref="A17:A18"/>
    <mergeCell ref="F17:F18"/>
    <mergeCell ref="G17:G18"/>
    <mergeCell ref="I17:I18"/>
    <mergeCell ref="L17:L18"/>
    <mergeCell ref="M17:M18"/>
    <mergeCell ref="N17:N18"/>
    <mergeCell ref="A13:I13"/>
    <mergeCell ref="A15:A16"/>
    <mergeCell ref="F15:F16"/>
    <mergeCell ref="G15:G16"/>
    <mergeCell ref="H15:H20"/>
    <mergeCell ref="I15:I16"/>
    <mergeCell ref="A19:A20"/>
    <mergeCell ref="E19:E20"/>
    <mergeCell ref="F19:F20"/>
    <mergeCell ref="G19:G20"/>
    <mergeCell ref="M8:M9"/>
    <mergeCell ref="N8:N9"/>
    <mergeCell ref="A10:A11"/>
    <mergeCell ref="E10:E11"/>
    <mergeCell ref="F10:F11"/>
    <mergeCell ref="G10:G11"/>
    <mergeCell ref="H10:H11"/>
    <mergeCell ref="L10:L11"/>
    <mergeCell ref="M10:M11"/>
    <mergeCell ref="N10:N11"/>
    <mergeCell ref="A8:A9"/>
    <mergeCell ref="D8:D9"/>
    <mergeCell ref="F8:F9"/>
    <mergeCell ref="G8:G9"/>
    <mergeCell ref="H8:H9"/>
    <mergeCell ref="K8:K9"/>
    <mergeCell ref="A4:G4"/>
    <mergeCell ref="H4:N4"/>
    <mergeCell ref="A6:A7"/>
    <mergeCell ref="C6:C7"/>
    <mergeCell ref="F6:F7"/>
    <mergeCell ref="G6:G7"/>
    <mergeCell ref="H6:H7"/>
    <mergeCell ref="J6:J7"/>
    <mergeCell ref="M6:M7"/>
    <mergeCell ref="N6:N7"/>
  </mergeCells>
  <hyperlinks>
    <hyperlink ref="K1" r:id="rId1" display="www.ukrtennis.com"/>
  </hyperlinks>
  <printOptions horizontalCentered="1"/>
  <pageMargins left="0.7874015748031497" right="0.7874015748031497" top="0.984251968503937" bottom="0.984251968503937" header="0.5118110236220472" footer="0.5118110236220472"/>
  <pageSetup horizontalDpi="300" verticalDpi="300" orientation="portrait" paperSize="9" scale="5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Enter</dc:creator>
  <cp:keywords/>
  <dc:description/>
  <cp:lastModifiedBy>Enter</cp:lastModifiedBy>
  <dcterms:created xsi:type="dcterms:W3CDTF">2008-07-06T17:35:35Z</dcterms:created>
  <dcterms:modified xsi:type="dcterms:W3CDTF">2008-07-06T17:36:11Z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